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user\Desktop\MY PROJECTS\"/>
    </mc:Choice>
  </mc:AlternateContent>
  <xr:revisionPtr revIDLastSave="0" documentId="13_ncr:1_{0357AF6C-1C5E-459E-B76E-57829558DC6B}" xr6:coauthVersionLast="47" xr6:coauthVersionMax="47" xr10:uidLastSave="{00000000-0000-0000-0000-000000000000}"/>
  <bookViews>
    <workbookView xWindow="-110" yWindow="-110" windowWidth="19420" windowHeight="10300" activeTab="3" xr2:uid="{00000000-000D-0000-FFFF-FFFF00000000}"/>
  </bookViews>
  <sheets>
    <sheet name="TotalSales" sheetId="18" r:id="rId1"/>
    <sheet name="Sales by Country" sheetId="19" r:id="rId2"/>
    <sheet name="Top 5 Customers" sheetId="22" r:id="rId3"/>
    <sheet name="Dashboard"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ma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140" i="17"/>
  <c r="M268" i="17"/>
  <c r="M381" i="17"/>
  <c r="M468" i="17"/>
  <c r="M554" i="17"/>
  <c r="M634" i="17"/>
  <c r="M689" i="17"/>
  <c r="M721" i="17"/>
  <c r="M753" i="17"/>
  <c r="M785" i="17"/>
  <c r="M817" i="17"/>
  <c r="M849" i="17"/>
  <c r="M881" i="17"/>
  <c r="M913" i="17"/>
  <c r="M945" i="17"/>
  <c r="M977" i="17"/>
  <c r="I3" i="17"/>
  <c r="J3" i="17"/>
  <c r="K3" i="17"/>
  <c r="L3" i="17"/>
  <c r="M3" i="17" s="1"/>
  <c r="I4" i="17"/>
  <c r="J4" i="17"/>
  <c r="K4" i="17"/>
  <c r="L4" i="17"/>
  <c r="M4" i="17" s="1"/>
  <c r="I5" i="17"/>
  <c r="J5" i="17"/>
  <c r="K5" i="17"/>
  <c r="L5" i="17"/>
  <c r="M5" i="17" s="1"/>
  <c r="I6" i="17"/>
  <c r="J6" i="17"/>
  <c r="K6" i="17"/>
  <c r="L6" i="17"/>
  <c r="M6" i="17" s="1"/>
  <c r="I7" i="17"/>
  <c r="J7" i="17"/>
  <c r="K7" i="17"/>
  <c r="L7" i="17"/>
  <c r="M7" i="17" s="1"/>
  <c r="I8" i="17"/>
  <c r="J8" i="17"/>
  <c r="K8" i="17"/>
  <c r="L8" i="17"/>
  <c r="M8" i="17" s="1"/>
  <c r="I9" i="17"/>
  <c r="J9" i="17"/>
  <c r="K9" i="17"/>
  <c r="L9" i="17"/>
  <c r="M9" i="17" s="1"/>
  <c r="I10" i="17"/>
  <c r="J10" i="17"/>
  <c r="K10" i="17"/>
  <c r="L10" i="17"/>
  <c r="M10" i="17" s="1"/>
  <c r="I11" i="17"/>
  <c r="J11" i="17"/>
  <c r="K11" i="17"/>
  <c r="L11" i="17"/>
  <c r="M11" i="17" s="1"/>
  <c r="I12" i="17"/>
  <c r="J12" i="17"/>
  <c r="K12" i="17"/>
  <c r="L12" i="17"/>
  <c r="M12" i="17" s="1"/>
  <c r="I13" i="17"/>
  <c r="J13" i="17"/>
  <c r="K13" i="17"/>
  <c r="L13" i="17"/>
  <c r="M13" i="17" s="1"/>
  <c r="I14" i="17"/>
  <c r="J14" i="17"/>
  <c r="K14" i="17"/>
  <c r="L14" i="17"/>
  <c r="M14" i="17" s="1"/>
  <c r="I15" i="17"/>
  <c r="J15" i="17"/>
  <c r="K15" i="17"/>
  <c r="L15" i="17"/>
  <c r="M15" i="17" s="1"/>
  <c r="I16" i="17"/>
  <c r="J16" i="17"/>
  <c r="K16" i="17"/>
  <c r="L16" i="17"/>
  <c r="M16" i="17" s="1"/>
  <c r="I17" i="17"/>
  <c r="J17" i="17"/>
  <c r="K17" i="17"/>
  <c r="L17" i="17"/>
  <c r="M17" i="17" s="1"/>
  <c r="I18" i="17"/>
  <c r="J18" i="17"/>
  <c r="K18" i="17"/>
  <c r="L18" i="17"/>
  <c r="M18" i="17" s="1"/>
  <c r="I19" i="17"/>
  <c r="J19" i="17"/>
  <c r="K19" i="17"/>
  <c r="L19" i="17"/>
  <c r="M19" i="17" s="1"/>
  <c r="I20" i="17"/>
  <c r="J20" i="17"/>
  <c r="K20" i="17"/>
  <c r="L20" i="17"/>
  <c r="M20" i="17" s="1"/>
  <c r="I21" i="17"/>
  <c r="J21" i="17"/>
  <c r="K21" i="17"/>
  <c r="L21" i="17"/>
  <c r="M21" i="17" s="1"/>
  <c r="I22" i="17"/>
  <c r="J22" i="17"/>
  <c r="K22" i="17"/>
  <c r="L22" i="17"/>
  <c r="M22" i="17" s="1"/>
  <c r="I23" i="17"/>
  <c r="J23" i="17"/>
  <c r="K23" i="17"/>
  <c r="L23" i="17"/>
  <c r="M23" i="17" s="1"/>
  <c r="I24" i="17"/>
  <c r="J24" i="17"/>
  <c r="K24" i="17"/>
  <c r="L24" i="17"/>
  <c r="M24" i="17" s="1"/>
  <c r="I25" i="17"/>
  <c r="J25" i="17"/>
  <c r="K25" i="17"/>
  <c r="L25" i="17"/>
  <c r="M25" i="17" s="1"/>
  <c r="I26" i="17"/>
  <c r="J26" i="17"/>
  <c r="K26" i="17"/>
  <c r="L26" i="17"/>
  <c r="M26" i="17" s="1"/>
  <c r="I27" i="17"/>
  <c r="J27" i="17"/>
  <c r="K27" i="17"/>
  <c r="L27" i="17"/>
  <c r="M27" i="17" s="1"/>
  <c r="I28" i="17"/>
  <c r="J28" i="17"/>
  <c r="K28" i="17"/>
  <c r="L28" i="17"/>
  <c r="M28" i="17" s="1"/>
  <c r="I29" i="17"/>
  <c r="J29" i="17"/>
  <c r="K29" i="17"/>
  <c r="L29" i="17"/>
  <c r="M29" i="17" s="1"/>
  <c r="I30" i="17"/>
  <c r="J30" i="17"/>
  <c r="K30" i="17"/>
  <c r="L30" i="17"/>
  <c r="M30" i="17" s="1"/>
  <c r="I31" i="17"/>
  <c r="J31" i="17"/>
  <c r="K31" i="17"/>
  <c r="L31" i="17"/>
  <c r="M31" i="17" s="1"/>
  <c r="I32" i="17"/>
  <c r="J32" i="17"/>
  <c r="K32" i="17"/>
  <c r="L32" i="17"/>
  <c r="M32" i="17" s="1"/>
  <c r="I33" i="17"/>
  <c r="J33" i="17"/>
  <c r="K33" i="17"/>
  <c r="L33" i="17"/>
  <c r="M33" i="17" s="1"/>
  <c r="I34" i="17"/>
  <c r="J34" i="17"/>
  <c r="K34" i="17"/>
  <c r="L34" i="17"/>
  <c r="M34" i="17" s="1"/>
  <c r="I35" i="17"/>
  <c r="J35" i="17"/>
  <c r="K35" i="17"/>
  <c r="L35" i="17"/>
  <c r="M35" i="17" s="1"/>
  <c r="I36" i="17"/>
  <c r="J36" i="17"/>
  <c r="K36" i="17"/>
  <c r="L36" i="17"/>
  <c r="M36" i="17" s="1"/>
  <c r="I37" i="17"/>
  <c r="J37" i="17"/>
  <c r="K37" i="17"/>
  <c r="L37" i="17"/>
  <c r="M37" i="17" s="1"/>
  <c r="I38" i="17"/>
  <c r="J38" i="17"/>
  <c r="K38" i="17"/>
  <c r="L38" i="17"/>
  <c r="M38" i="17" s="1"/>
  <c r="I39" i="17"/>
  <c r="J39" i="17"/>
  <c r="K39" i="17"/>
  <c r="L39" i="17"/>
  <c r="M39" i="17" s="1"/>
  <c r="I40" i="17"/>
  <c r="J40" i="17"/>
  <c r="K40" i="17"/>
  <c r="L40" i="17"/>
  <c r="M40" i="17" s="1"/>
  <c r="I41" i="17"/>
  <c r="J41" i="17"/>
  <c r="K41" i="17"/>
  <c r="L41" i="17"/>
  <c r="M41" i="17" s="1"/>
  <c r="I42" i="17"/>
  <c r="J42" i="17"/>
  <c r="K42" i="17"/>
  <c r="L42" i="17"/>
  <c r="M42" i="17" s="1"/>
  <c r="I43" i="17"/>
  <c r="J43" i="17"/>
  <c r="K43" i="17"/>
  <c r="L43" i="17"/>
  <c r="M43" i="17" s="1"/>
  <c r="I44" i="17"/>
  <c r="J44" i="17"/>
  <c r="K44" i="17"/>
  <c r="L44" i="17"/>
  <c r="M44" i="17" s="1"/>
  <c r="I45" i="17"/>
  <c r="J45" i="17"/>
  <c r="K45" i="17"/>
  <c r="L45" i="17"/>
  <c r="M45" i="17" s="1"/>
  <c r="I46" i="17"/>
  <c r="J46" i="17"/>
  <c r="K46" i="17"/>
  <c r="L46" i="17"/>
  <c r="M46" i="17" s="1"/>
  <c r="I47" i="17"/>
  <c r="J47" i="17"/>
  <c r="K47" i="17"/>
  <c r="L47" i="17"/>
  <c r="M47" i="17" s="1"/>
  <c r="I48" i="17"/>
  <c r="J48" i="17"/>
  <c r="K48" i="17"/>
  <c r="L48" i="17"/>
  <c r="M48" i="17" s="1"/>
  <c r="I49" i="17"/>
  <c r="J49" i="17"/>
  <c r="K49" i="17"/>
  <c r="L49" i="17"/>
  <c r="M49" i="17" s="1"/>
  <c r="I50" i="17"/>
  <c r="J50" i="17"/>
  <c r="K50" i="17"/>
  <c r="L50" i="17"/>
  <c r="M50" i="17" s="1"/>
  <c r="I51" i="17"/>
  <c r="J51" i="17"/>
  <c r="K51" i="17"/>
  <c r="L51" i="17"/>
  <c r="M51" i="17" s="1"/>
  <c r="I52" i="17"/>
  <c r="J52" i="17"/>
  <c r="K52" i="17"/>
  <c r="L52" i="17"/>
  <c r="M52" i="17" s="1"/>
  <c r="I53" i="17"/>
  <c r="J53" i="17"/>
  <c r="K53" i="17"/>
  <c r="L53" i="17"/>
  <c r="M53" i="17" s="1"/>
  <c r="I54" i="17"/>
  <c r="J54" i="17"/>
  <c r="K54" i="17"/>
  <c r="L54" i="17"/>
  <c r="M54" i="17" s="1"/>
  <c r="I55" i="17"/>
  <c r="J55" i="17"/>
  <c r="K55" i="17"/>
  <c r="L55" i="17"/>
  <c r="M55" i="17" s="1"/>
  <c r="I56" i="17"/>
  <c r="J56" i="17"/>
  <c r="K56" i="17"/>
  <c r="L56" i="17"/>
  <c r="M56" i="17" s="1"/>
  <c r="I57" i="17"/>
  <c r="J57" i="17"/>
  <c r="K57" i="17"/>
  <c r="L57" i="17"/>
  <c r="M57" i="17" s="1"/>
  <c r="I58" i="17"/>
  <c r="J58" i="17"/>
  <c r="K58" i="17"/>
  <c r="L58" i="17"/>
  <c r="M58" i="17" s="1"/>
  <c r="I59" i="17"/>
  <c r="J59" i="17"/>
  <c r="K59" i="17"/>
  <c r="L59" i="17"/>
  <c r="M59" i="17" s="1"/>
  <c r="I60" i="17"/>
  <c r="J60" i="17"/>
  <c r="K60" i="17"/>
  <c r="L60" i="17"/>
  <c r="M60" i="17" s="1"/>
  <c r="I61" i="17"/>
  <c r="J61" i="17"/>
  <c r="K61" i="17"/>
  <c r="L61" i="17"/>
  <c r="M61" i="17" s="1"/>
  <c r="I62" i="17"/>
  <c r="J62" i="17"/>
  <c r="K62" i="17"/>
  <c r="L62" i="17"/>
  <c r="M62" i="17" s="1"/>
  <c r="I63" i="17"/>
  <c r="J63" i="17"/>
  <c r="K63" i="17"/>
  <c r="L63" i="17"/>
  <c r="M63" i="17" s="1"/>
  <c r="I64" i="17"/>
  <c r="J64" i="17"/>
  <c r="K64" i="17"/>
  <c r="L64" i="17"/>
  <c r="M64" i="17" s="1"/>
  <c r="I65" i="17"/>
  <c r="J65" i="17"/>
  <c r="K65" i="17"/>
  <c r="L65" i="17"/>
  <c r="M65" i="17" s="1"/>
  <c r="I66" i="17"/>
  <c r="J66" i="17"/>
  <c r="K66" i="17"/>
  <c r="L66" i="17"/>
  <c r="M66" i="17" s="1"/>
  <c r="I67" i="17"/>
  <c r="J67" i="17"/>
  <c r="K67" i="17"/>
  <c r="L67" i="17"/>
  <c r="M67" i="17" s="1"/>
  <c r="I68" i="17"/>
  <c r="J68" i="17"/>
  <c r="K68" i="17"/>
  <c r="L68" i="17"/>
  <c r="M68" i="17" s="1"/>
  <c r="I69" i="17"/>
  <c r="J69" i="17"/>
  <c r="K69" i="17"/>
  <c r="L69" i="17"/>
  <c r="M69" i="17" s="1"/>
  <c r="I70" i="17"/>
  <c r="J70" i="17"/>
  <c r="K70" i="17"/>
  <c r="L70" i="17"/>
  <c r="M70" i="17" s="1"/>
  <c r="I71" i="17"/>
  <c r="J71" i="17"/>
  <c r="K71" i="17"/>
  <c r="L71" i="17"/>
  <c r="M71" i="17" s="1"/>
  <c r="I72" i="17"/>
  <c r="J72" i="17"/>
  <c r="K72" i="17"/>
  <c r="L72" i="17"/>
  <c r="M72" i="17" s="1"/>
  <c r="I73" i="17"/>
  <c r="J73" i="17"/>
  <c r="K73" i="17"/>
  <c r="L73" i="17"/>
  <c r="M73" i="17" s="1"/>
  <c r="I74" i="17"/>
  <c r="J74" i="17"/>
  <c r="K74" i="17"/>
  <c r="L74" i="17"/>
  <c r="M74" i="17" s="1"/>
  <c r="I75" i="17"/>
  <c r="J75" i="17"/>
  <c r="K75" i="17"/>
  <c r="L75" i="17"/>
  <c r="M75" i="17" s="1"/>
  <c r="I76" i="17"/>
  <c r="J76" i="17"/>
  <c r="K76" i="17"/>
  <c r="L76" i="17"/>
  <c r="M76" i="17" s="1"/>
  <c r="I77" i="17"/>
  <c r="J77" i="17"/>
  <c r="K77" i="17"/>
  <c r="L77" i="17"/>
  <c r="M77" i="17" s="1"/>
  <c r="I78" i="17"/>
  <c r="J78" i="17"/>
  <c r="K78" i="17"/>
  <c r="L78" i="17"/>
  <c r="M78" i="17" s="1"/>
  <c r="I79" i="17"/>
  <c r="J79" i="17"/>
  <c r="K79" i="17"/>
  <c r="L79" i="17"/>
  <c r="M79" i="17" s="1"/>
  <c r="I80" i="17"/>
  <c r="J80" i="17"/>
  <c r="K80" i="17"/>
  <c r="L80" i="17"/>
  <c r="M80" i="17" s="1"/>
  <c r="I81" i="17"/>
  <c r="J81" i="17"/>
  <c r="K81" i="17"/>
  <c r="L81" i="17"/>
  <c r="M81" i="17" s="1"/>
  <c r="I82" i="17"/>
  <c r="J82" i="17"/>
  <c r="K82" i="17"/>
  <c r="L82" i="17"/>
  <c r="M82" i="17" s="1"/>
  <c r="I83" i="17"/>
  <c r="J83" i="17"/>
  <c r="K83" i="17"/>
  <c r="L83" i="17"/>
  <c r="M83" i="17" s="1"/>
  <c r="I84" i="17"/>
  <c r="J84" i="17"/>
  <c r="K84" i="17"/>
  <c r="L84" i="17"/>
  <c r="M84" i="17" s="1"/>
  <c r="I85" i="17"/>
  <c r="J85" i="17"/>
  <c r="K85" i="17"/>
  <c r="L85" i="17"/>
  <c r="M85" i="17" s="1"/>
  <c r="I86" i="17"/>
  <c r="J86" i="17"/>
  <c r="K86" i="17"/>
  <c r="L86" i="17"/>
  <c r="M86" i="17" s="1"/>
  <c r="I87" i="17"/>
  <c r="J87" i="17"/>
  <c r="K87" i="17"/>
  <c r="L87" i="17"/>
  <c r="M87" i="17" s="1"/>
  <c r="I88" i="17"/>
  <c r="J88" i="17"/>
  <c r="K88" i="17"/>
  <c r="L88" i="17"/>
  <c r="M88" i="17" s="1"/>
  <c r="I89" i="17"/>
  <c r="J89" i="17"/>
  <c r="K89" i="17"/>
  <c r="L89" i="17"/>
  <c r="M89" i="17" s="1"/>
  <c r="I90" i="17"/>
  <c r="J90" i="17"/>
  <c r="K90" i="17"/>
  <c r="L90" i="17"/>
  <c r="M90" i="17" s="1"/>
  <c r="I91" i="17"/>
  <c r="J91" i="17"/>
  <c r="K91" i="17"/>
  <c r="L91" i="17"/>
  <c r="M91" i="17" s="1"/>
  <c r="I92" i="17"/>
  <c r="J92" i="17"/>
  <c r="K92" i="17"/>
  <c r="L92" i="17"/>
  <c r="M92" i="17" s="1"/>
  <c r="I93" i="17"/>
  <c r="J93" i="17"/>
  <c r="K93" i="17"/>
  <c r="L93" i="17"/>
  <c r="M93" i="17" s="1"/>
  <c r="I94" i="17"/>
  <c r="J94" i="17"/>
  <c r="K94" i="17"/>
  <c r="L94" i="17"/>
  <c r="M94" i="17" s="1"/>
  <c r="I95" i="17"/>
  <c r="J95" i="17"/>
  <c r="K95" i="17"/>
  <c r="L95" i="17"/>
  <c r="M95" i="17" s="1"/>
  <c r="I96" i="17"/>
  <c r="J96" i="17"/>
  <c r="K96" i="17"/>
  <c r="L96" i="17"/>
  <c r="M96" i="17" s="1"/>
  <c r="I97" i="17"/>
  <c r="J97" i="17"/>
  <c r="K97" i="17"/>
  <c r="L97" i="17"/>
  <c r="M97" i="17" s="1"/>
  <c r="I98" i="17"/>
  <c r="J98" i="17"/>
  <c r="K98" i="17"/>
  <c r="L98" i="17"/>
  <c r="M98" i="17" s="1"/>
  <c r="I99" i="17"/>
  <c r="J99" i="17"/>
  <c r="K99" i="17"/>
  <c r="L99" i="17"/>
  <c r="M99" i="17" s="1"/>
  <c r="I100" i="17"/>
  <c r="J100" i="17"/>
  <c r="K100" i="17"/>
  <c r="L100" i="17"/>
  <c r="M100" i="17" s="1"/>
  <c r="I101" i="17"/>
  <c r="J101" i="17"/>
  <c r="K101" i="17"/>
  <c r="L101" i="17"/>
  <c r="M101" i="17" s="1"/>
  <c r="I102" i="17"/>
  <c r="J102" i="17"/>
  <c r="K102" i="17"/>
  <c r="L102" i="17"/>
  <c r="M102" i="17" s="1"/>
  <c r="I103" i="17"/>
  <c r="J103" i="17"/>
  <c r="K103" i="17"/>
  <c r="L103" i="17"/>
  <c r="M103" i="17" s="1"/>
  <c r="I104" i="17"/>
  <c r="J104" i="17"/>
  <c r="K104" i="17"/>
  <c r="L104" i="17"/>
  <c r="M104" i="17" s="1"/>
  <c r="I105" i="17"/>
  <c r="J105" i="17"/>
  <c r="K105" i="17"/>
  <c r="L105" i="17"/>
  <c r="M105" i="17" s="1"/>
  <c r="I106" i="17"/>
  <c r="J106" i="17"/>
  <c r="K106" i="17"/>
  <c r="L106" i="17"/>
  <c r="M106" i="17" s="1"/>
  <c r="I107" i="17"/>
  <c r="J107" i="17"/>
  <c r="K107" i="17"/>
  <c r="L107" i="17"/>
  <c r="M107" i="17" s="1"/>
  <c r="I108" i="17"/>
  <c r="J108" i="17"/>
  <c r="K108" i="17"/>
  <c r="L108" i="17"/>
  <c r="M108" i="17" s="1"/>
  <c r="I109" i="17"/>
  <c r="J109" i="17"/>
  <c r="K109" i="17"/>
  <c r="L109" i="17"/>
  <c r="M109" i="17" s="1"/>
  <c r="I110" i="17"/>
  <c r="J110" i="17"/>
  <c r="K110" i="17"/>
  <c r="L110" i="17"/>
  <c r="M110" i="17" s="1"/>
  <c r="I111" i="17"/>
  <c r="J111" i="17"/>
  <c r="K111" i="17"/>
  <c r="L111" i="17"/>
  <c r="M111" i="17" s="1"/>
  <c r="I112" i="17"/>
  <c r="J112" i="17"/>
  <c r="K112" i="17"/>
  <c r="L112" i="17"/>
  <c r="M112" i="17" s="1"/>
  <c r="I113" i="17"/>
  <c r="J113" i="17"/>
  <c r="K113" i="17"/>
  <c r="L113" i="17"/>
  <c r="M113" i="17" s="1"/>
  <c r="I114" i="17"/>
  <c r="J114" i="17"/>
  <c r="K114" i="17"/>
  <c r="L114" i="17"/>
  <c r="M114" i="17" s="1"/>
  <c r="I115" i="17"/>
  <c r="J115" i="17"/>
  <c r="K115" i="17"/>
  <c r="L115" i="17"/>
  <c r="M115" i="17" s="1"/>
  <c r="I116" i="17"/>
  <c r="J116" i="17"/>
  <c r="K116" i="17"/>
  <c r="L116" i="17"/>
  <c r="M116" i="17" s="1"/>
  <c r="I117" i="17"/>
  <c r="J117" i="17"/>
  <c r="K117" i="17"/>
  <c r="L117" i="17"/>
  <c r="M117" i="17" s="1"/>
  <c r="I118" i="17"/>
  <c r="J118" i="17"/>
  <c r="K118" i="17"/>
  <c r="L118" i="17"/>
  <c r="M118" i="17" s="1"/>
  <c r="I119" i="17"/>
  <c r="J119" i="17"/>
  <c r="K119" i="17"/>
  <c r="L119" i="17"/>
  <c r="M119" i="17" s="1"/>
  <c r="I120" i="17"/>
  <c r="J120" i="17"/>
  <c r="K120" i="17"/>
  <c r="L120" i="17"/>
  <c r="M120" i="17" s="1"/>
  <c r="I121" i="17"/>
  <c r="J121" i="17"/>
  <c r="K121" i="17"/>
  <c r="L121" i="17"/>
  <c r="M121" i="17" s="1"/>
  <c r="I122" i="17"/>
  <c r="J122" i="17"/>
  <c r="K122" i="17"/>
  <c r="L122" i="17"/>
  <c r="M122" i="17" s="1"/>
  <c r="I123" i="17"/>
  <c r="J123" i="17"/>
  <c r="K123" i="17"/>
  <c r="L123" i="17"/>
  <c r="M123" i="17" s="1"/>
  <c r="I124" i="17"/>
  <c r="J124" i="17"/>
  <c r="K124" i="17"/>
  <c r="L124" i="17"/>
  <c r="M124" i="17" s="1"/>
  <c r="I125" i="17"/>
  <c r="J125" i="17"/>
  <c r="K125" i="17"/>
  <c r="L125" i="17"/>
  <c r="M125" i="17" s="1"/>
  <c r="I126" i="17"/>
  <c r="J126" i="17"/>
  <c r="K126" i="17"/>
  <c r="L126" i="17"/>
  <c r="M126" i="17" s="1"/>
  <c r="I127" i="17"/>
  <c r="J127" i="17"/>
  <c r="K127" i="17"/>
  <c r="L127" i="17"/>
  <c r="M127" i="17" s="1"/>
  <c r="I128" i="17"/>
  <c r="J128" i="17"/>
  <c r="K128" i="17"/>
  <c r="L128" i="17"/>
  <c r="M128" i="17" s="1"/>
  <c r="I129" i="17"/>
  <c r="J129" i="17"/>
  <c r="K129" i="17"/>
  <c r="L129" i="17"/>
  <c r="M129" i="17" s="1"/>
  <c r="I130" i="17"/>
  <c r="J130" i="17"/>
  <c r="K130" i="17"/>
  <c r="L130" i="17"/>
  <c r="M130" i="17" s="1"/>
  <c r="I131" i="17"/>
  <c r="J131" i="17"/>
  <c r="K131" i="17"/>
  <c r="L131" i="17"/>
  <c r="M131" i="17" s="1"/>
  <c r="I132" i="17"/>
  <c r="J132" i="17"/>
  <c r="K132" i="17"/>
  <c r="L132" i="17"/>
  <c r="M132" i="17" s="1"/>
  <c r="I133" i="17"/>
  <c r="J133" i="17"/>
  <c r="K133" i="17"/>
  <c r="L133" i="17"/>
  <c r="M133" i="17" s="1"/>
  <c r="I134" i="17"/>
  <c r="J134" i="17"/>
  <c r="K134" i="17"/>
  <c r="L134" i="17"/>
  <c r="M134" i="17" s="1"/>
  <c r="I135" i="17"/>
  <c r="J135" i="17"/>
  <c r="K135" i="17"/>
  <c r="L135" i="17"/>
  <c r="M135" i="17" s="1"/>
  <c r="I136" i="17"/>
  <c r="J136" i="17"/>
  <c r="K136" i="17"/>
  <c r="L136" i="17"/>
  <c r="M136" i="17" s="1"/>
  <c r="I137" i="17"/>
  <c r="J137" i="17"/>
  <c r="K137" i="17"/>
  <c r="L137" i="17"/>
  <c r="M137" i="17" s="1"/>
  <c r="I138" i="17"/>
  <c r="J138" i="17"/>
  <c r="K138" i="17"/>
  <c r="L138" i="17"/>
  <c r="M138" i="17" s="1"/>
  <c r="I139" i="17"/>
  <c r="J139" i="17"/>
  <c r="K139" i="17"/>
  <c r="L139" i="17"/>
  <c r="M139" i="17" s="1"/>
  <c r="I140" i="17"/>
  <c r="J140" i="17"/>
  <c r="K140" i="17"/>
  <c r="L140" i="17"/>
  <c r="I141" i="17"/>
  <c r="J141" i="17"/>
  <c r="K141" i="17"/>
  <c r="L141" i="17"/>
  <c r="M141" i="17" s="1"/>
  <c r="I142" i="17"/>
  <c r="J142" i="17"/>
  <c r="K142" i="17"/>
  <c r="L142" i="17"/>
  <c r="M142" i="17" s="1"/>
  <c r="I143" i="17"/>
  <c r="J143" i="17"/>
  <c r="K143" i="17"/>
  <c r="L143" i="17"/>
  <c r="M143" i="17" s="1"/>
  <c r="I144" i="17"/>
  <c r="J144" i="17"/>
  <c r="K144" i="17"/>
  <c r="L144" i="17"/>
  <c r="M144" i="17" s="1"/>
  <c r="I145" i="17"/>
  <c r="J145" i="17"/>
  <c r="K145" i="17"/>
  <c r="L145" i="17"/>
  <c r="M145" i="17" s="1"/>
  <c r="I146" i="17"/>
  <c r="J146" i="17"/>
  <c r="K146" i="17"/>
  <c r="L146" i="17"/>
  <c r="M146" i="17" s="1"/>
  <c r="I147" i="17"/>
  <c r="J147" i="17"/>
  <c r="K147" i="17"/>
  <c r="L147" i="17"/>
  <c r="M147" i="17" s="1"/>
  <c r="I148" i="17"/>
  <c r="J148" i="17"/>
  <c r="K148" i="17"/>
  <c r="L148" i="17"/>
  <c r="M148" i="17" s="1"/>
  <c r="I149" i="17"/>
  <c r="J149" i="17"/>
  <c r="K149" i="17"/>
  <c r="L149" i="17"/>
  <c r="M149" i="17" s="1"/>
  <c r="I150" i="17"/>
  <c r="J150" i="17"/>
  <c r="K150" i="17"/>
  <c r="L150" i="17"/>
  <c r="M150" i="17" s="1"/>
  <c r="I151" i="17"/>
  <c r="J151" i="17"/>
  <c r="K151" i="17"/>
  <c r="L151" i="17"/>
  <c r="M151" i="17" s="1"/>
  <c r="I152" i="17"/>
  <c r="J152" i="17"/>
  <c r="K152" i="17"/>
  <c r="L152" i="17"/>
  <c r="M152" i="17" s="1"/>
  <c r="I153" i="17"/>
  <c r="J153" i="17"/>
  <c r="K153" i="17"/>
  <c r="L153" i="17"/>
  <c r="M153" i="17" s="1"/>
  <c r="I154" i="17"/>
  <c r="J154" i="17"/>
  <c r="K154" i="17"/>
  <c r="L154" i="17"/>
  <c r="M154" i="17" s="1"/>
  <c r="I155" i="17"/>
  <c r="J155" i="17"/>
  <c r="K155" i="17"/>
  <c r="L155" i="17"/>
  <c r="M155" i="17" s="1"/>
  <c r="I156" i="17"/>
  <c r="J156" i="17"/>
  <c r="K156" i="17"/>
  <c r="L156" i="17"/>
  <c r="M156" i="17" s="1"/>
  <c r="I157" i="17"/>
  <c r="J157" i="17"/>
  <c r="K157" i="17"/>
  <c r="L157" i="17"/>
  <c r="M157" i="17" s="1"/>
  <c r="I158" i="17"/>
  <c r="J158" i="17"/>
  <c r="K158" i="17"/>
  <c r="L158" i="17"/>
  <c r="M158" i="17" s="1"/>
  <c r="I159" i="17"/>
  <c r="J159" i="17"/>
  <c r="K159" i="17"/>
  <c r="L159" i="17"/>
  <c r="M159" i="17" s="1"/>
  <c r="I160" i="17"/>
  <c r="J160" i="17"/>
  <c r="K160" i="17"/>
  <c r="L160" i="17"/>
  <c r="M160" i="17" s="1"/>
  <c r="I161" i="17"/>
  <c r="J161" i="17"/>
  <c r="K161" i="17"/>
  <c r="L161" i="17"/>
  <c r="M161" i="17" s="1"/>
  <c r="I162" i="17"/>
  <c r="J162" i="17"/>
  <c r="K162" i="17"/>
  <c r="L162" i="17"/>
  <c r="M162" i="17" s="1"/>
  <c r="I163" i="17"/>
  <c r="J163" i="17"/>
  <c r="K163" i="17"/>
  <c r="L163" i="17"/>
  <c r="M163" i="17" s="1"/>
  <c r="I164" i="17"/>
  <c r="J164" i="17"/>
  <c r="K164" i="17"/>
  <c r="L164" i="17"/>
  <c r="M164" i="17" s="1"/>
  <c r="I165" i="17"/>
  <c r="J165" i="17"/>
  <c r="K165" i="17"/>
  <c r="L165" i="17"/>
  <c r="M165" i="17" s="1"/>
  <c r="I166" i="17"/>
  <c r="J166" i="17"/>
  <c r="K166" i="17"/>
  <c r="L166" i="17"/>
  <c r="M166" i="17" s="1"/>
  <c r="I167" i="17"/>
  <c r="J167" i="17"/>
  <c r="K167" i="17"/>
  <c r="L167" i="17"/>
  <c r="M167" i="17" s="1"/>
  <c r="I168" i="17"/>
  <c r="J168" i="17"/>
  <c r="K168" i="17"/>
  <c r="L168" i="17"/>
  <c r="M168" i="17" s="1"/>
  <c r="I169" i="17"/>
  <c r="J169" i="17"/>
  <c r="K169" i="17"/>
  <c r="L169" i="17"/>
  <c r="M169" i="17" s="1"/>
  <c r="I170" i="17"/>
  <c r="J170" i="17"/>
  <c r="K170" i="17"/>
  <c r="L170" i="17"/>
  <c r="M170" i="17" s="1"/>
  <c r="I171" i="17"/>
  <c r="J171" i="17"/>
  <c r="K171" i="17"/>
  <c r="L171" i="17"/>
  <c r="M171" i="17" s="1"/>
  <c r="I172" i="17"/>
  <c r="J172" i="17"/>
  <c r="K172" i="17"/>
  <c r="L172" i="17"/>
  <c r="M172" i="17" s="1"/>
  <c r="I173" i="17"/>
  <c r="J173" i="17"/>
  <c r="K173" i="17"/>
  <c r="L173" i="17"/>
  <c r="M173" i="17" s="1"/>
  <c r="I174" i="17"/>
  <c r="J174" i="17"/>
  <c r="K174" i="17"/>
  <c r="L174" i="17"/>
  <c r="M174" i="17" s="1"/>
  <c r="I175" i="17"/>
  <c r="J175" i="17"/>
  <c r="K175" i="17"/>
  <c r="L175" i="17"/>
  <c r="M175" i="17" s="1"/>
  <c r="I176" i="17"/>
  <c r="J176" i="17"/>
  <c r="K176" i="17"/>
  <c r="L176" i="17"/>
  <c r="M176" i="17" s="1"/>
  <c r="I177" i="17"/>
  <c r="J177" i="17"/>
  <c r="K177" i="17"/>
  <c r="L177" i="17"/>
  <c r="M177" i="17" s="1"/>
  <c r="I178" i="17"/>
  <c r="J178" i="17"/>
  <c r="K178" i="17"/>
  <c r="L178" i="17"/>
  <c r="M178" i="17" s="1"/>
  <c r="I179" i="17"/>
  <c r="J179" i="17"/>
  <c r="K179" i="17"/>
  <c r="L179" i="17"/>
  <c r="M179" i="17" s="1"/>
  <c r="I180" i="17"/>
  <c r="J180" i="17"/>
  <c r="K180" i="17"/>
  <c r="L180" i="17"/>
  <c r="M180" i="17" s="1"/>
  <c r="I181" i="17"/>
  <c r="J181" i="17"/>
  <c r="K181" i="17"/>
  <c r="L181" i="17"/>
  <c r="M181" i="17" s="1"/>
  <c r="I182" i="17"/>
  <c r="J182" i="17"/>
  <c r="K182" i="17"/>
  <c r="L182" i="17"/>
  <c r="M182" i="17" s="1"/>
  <c r="I183" i="17"/>
  <c r="J183" i="17"/>
  <c r="K183" i="17"/>
  <c r="L183" i="17"/>
  <c r="M183" i="17" s="1"/>
  <c r="I184" i="17"/>
  <c r="J184" i="17"/>
  <c r="K184" i="17"/>
  <c r="L184" i="17"/>
  <c r="M184" i="17" s="1"/>
  <c r="I185" i="17"/>
  <c r="J185" i="17"/>
  <c r="K185" i="17"/>
  <c r="L185" i="17"/>
  <c r="M185" i="17" s="1"/>
  <c r="I186" i="17"/>
  <c r="J186" i="17"/>
  <c r="K186" i="17"/>
  <c r="L186" i="17"/>
  <c r="M186" i="17" s="1"/>
  <c r="I187" i="17"/>
  <c r="J187" i="17"/>
  <c r="K187" i="17"/>
  <c r="L187" i="17"/>
  <c r="M187" i="17" s="1"/>
  <c r="I188" i="17"/>
  <c r="J188" i="17"/>
  <c r="K188" i="17"/>
  <c r="L188" i="17"/>
  <c r="M188" i="17" s="1"/>
  <c r="I189" i="17"/>
  <c r="J189" i="17"/>
  <c r="K189" i="17"/>
  <c r="L189" i="17"/>
  <c r="M189" i="17" s="1"/>
  <c r="I190" i="17"/>
  <c r="J190" i="17"/>
  <c r="K190" i="17"/>
  <c r="L190" i="17"/>
  <c r="M190" i="17" s="1"/>
  <c r="I191" i="17"/>
  <c r="J191" i="17"/>
  <c r="K191" i="17"/>
  <c r="L191" i="17"/>
  <c r="M191" i="17" s="1"/>
  <c r="I192" i="17"/>
  <c r="J192" i="17"/>
  <c r="K192" i="17"/>
  <c r="L192" i="17"/>
  <c r="M192" i="17" s="1"/>
  <c r="I193" i="17"/>
  <c r="J193" i="17"/>
  <c r="K193" i="17"/>
  <c r="L193" i="17"/>
  <c r="M193" i="17" s="1"/>
  <c r="I194" i="17"/>
  <c r="J194" i="17"/>
  <c r="K194" i="17"/>
  <c r="L194" i="17"/>
  <c r="M194" i="17" s="1"/>
  <c r="I195" i="17"/>
  <c r="J195" i="17"/>
  <c r="K195" i="17"/>
  <c r="L195" i="17"/>
  <c r="M195" i="17" s="1"/>
  <c r="I196" i="17"/>
  <c r="J196" i="17"/>
  <c r="K196" i="17"/>
  <c r="L196" i="17"/>
  <c r="M196" i="17" s="1"/>
  <c r="I197" i="17"/>
  <c r="J197" i="17"/>
  <c r="K197" i="17"/>
  <c r="L197" i="17"/>
  <c r="M197" i="17" s="1"/>
  <c r="I198" i="17"/>
  <c r="J198" i="17"/>
  <c r="K198" i="17"/>
  <c r="L198" i="17"/>
  <c r="M198" i="17" s="1"/>
  <c r="I199" i="17"/>
  <c r="J199" i="17"/>
  <c r="K199" i="17"/>
  <c r="L199" i="17"/>
  <c r="M199" i="17" s="1"/>
  <c r="I200" i="17"/>
  <c r="J200" i="17"/>
  <c r="K200" i="17"/>
  <c r="L200" i="17"/>
  <c r="M200" i="17" s="1"/>
  <c r="I201" i="17"/>
  <c r="J201" i="17"/>
  <c r="K201" i="17"/>
  <c r="L201" i="17"/>
  <c r="M201" i="17" s="1"/>
  <c r="I202" i="17"/>
  <c r="J202" i="17"/>
  <c r="K202" i="17"/>
  <c r="L202" i="17"/>
  <c r="M202" i="17" s="1"/>
  <c r="I203" i="17"/>
  <c r="J203" i="17"/>
  <c r="K203" i="17"/>
  <c r="L203" i="17"/>
  <c r="M203" i="17" s="1"/>
  <c r="I204" i="17"/>
  <c r="J204" i="17"/>
  <c r="K204" i="17"/>
  <c r="L204" i="17"/>
  <c r="M204" i="17" s="1"/>
  <c r="I205" i="17"/>
  <c r="J205" i="17"/>
  <c r="K205" i="17"/>
  <c r="L205" i="17"/>
  <c r="M205" i="17" s="1"/>
  <c r="I206" i="17"/>
  <c r="J206" i="17"/>
  <c r="K206" i="17"/>
  <c r="L206" i="17"/>
  <c r="M206" i="17" s="1"/>
  <c r="I207" i="17"/>
  <c r="J207" i="17"/>
  <c r="K207" i="17"/>
  <c r="L207" i="17"/>
  <c r="M207" i="17" s="1"/>
  <c r="I208" i="17"/>
  <c r="J208" i="17"/>
  <c r="K208" i="17"/>
  <c r="L208" i="17"/>
  <c r="M208" i="17" s="1"/>
  <c r="I209" i="17"/>
  <c r="J209" i="17"/>
  <c r="K209" i="17"/>
  <c r="L209" i="17"/>
  <c r="M209" i="17" s="1"/>
  <c r="I210" i="17"/>
  <c r="J210" i="17"/>
  <c r="K210" i="17"/>
  <c r="L210" i="17"/>
  <c r="M210" i="17" s="1"/>
  <c r="I211" i="17"/>
  <c r="J211" i="17"/>
  <c r="K211" i="17"/>
  <c r="L211" i="17"/>
  <c r="M211" i="17" s="1"/>
  <c r="I212" i="17"/>
  <c r="J212" i="17"/>
  <c r="K212" i="17"/>
  <c r="L212" i="17"/>
  <c r="M212" i="17" s="1"/>
  <c r="I213" i="17"/>
  <c r="J213" i="17"/>
  <c r="K213" i="17"/>
  <c r="L213" i="17"/>
  <c r="M213" i="17" s="1"/>
  <c r="I214" i="17"/>
  <c r="J214" i="17"/>
  <c r="K214" i="17"/>
  <c r="L214" i="17"/>
  <c r="M214" i="17" s="1"/>
  <c r="I215" i="17"/>
  <c r="J215" i="17"/>
  <c r="K215" i="17"/>
  <c r="L215" i="17"/>
  <c r="M215" i="17" s="1"/>
  <c r="I216" i="17"/>
  <c r="J216" i="17"/>
  <c r="K216" i="17"/>
  <c r="L216" i="17"/>
  <c r="M216" i="17" s="1"/>
  <c r="I217" i="17"/>
  <c r="J217" i="17"/>
  <c r="K217" i="17"/>
  <c r="L217" i="17"/>
  <c r="M217" i="17" s="1"/>
  <c r="I218" i="17"/>
  <c r="J218" i="17"/>
  <c r="K218" i="17"/>
  <c r="L218" i="17"/>
  <c r="M218" i="17" s="1"/>
  <c r="I219" i="17"/>
  <c r="J219" i="17"/>
  <c r="K219" i="17"/>
  <c r="L219" i="17"/>
  <c r="M219" i="17" s="1"/>
  <c r="I220" i="17"/>
  <c r="J220" i="17"/>
  <c r="K220" i="17"/>
  <c r="L220" i="17"/>
  <c r="M220" i="17" s="1"/>
  <c r="I221" i="17"/>
  <c r="J221" i="17"/>
  <c r="K221" i="17"/>
  <c r="L221" i="17"/>
  <c r="M221" i="17" s="1"/>
  <c r="I222" i="17"/>
  <c r="J222" i="17"/>
  <c r="K222" i="17"/>
  <c r="L222" i="17"/>
  <c r="M222" i="17" s="1"/>
  <c r="I223" i="17"/>
  <c r="J223" i="17"/>
  <c r="K223" i="17"/>
  <c r="L223" i="17"/>
  <c r="M223" i="17" s="1"/>
  <c r="I224" i="17"/>
  <c r="J224" i="17"/>
  <c r="K224" i="17"/>
  <c r="L224" i="17"/>
  <c r="M224" i="17" s="1"/>
  <c r="I225" i="17"/>
  <c r="J225" i="17"/>
  <c r="K225" i="17"/>
  <c r="L225" i="17"/>
  <c r="M225" i="17" s="1"/>
  <c r="I226" i="17"/>
  <c r="J226" i="17"/>
  <c r="K226" i="17"/>
  <c r="L226" i="17"/>
  <c r="M226" i="17" s="1"/>
  <c r="I227" i="17"/>
  <c r="J227" i="17"/>
  <c r="K227" i="17"/>
  <c r="L227" i="17"/>
  <c r="M227" i="17" s="1"/>
  <c r="I228" i="17"/>
  <c r="J228" i="17"/>
  <c r="K228" i="17"/>
  <c r="L228" i="17"/>
  <c r="M228" i="17" s="1"/>
  <c r="I229" i="17"/>
  <c r="J229" i="17"/>
  <c r="K229" i="17"/>
  <c r="L229" i="17"/>
  <c r="M229" i="17" s="1"/>
  <c r="I230" i="17"/>
  <c r="J230" i="17"/>
  <c r="K230" i="17"/>
  <c r="L230" i="17"/>
  <c r="M230" i="17" s="1"/>
  <c r="I231" i="17"/>
  <c r="J231" i="17"/>
  <c r="K231" i="17"/>
  <c r="L231" i="17"/>
  <c r="M231" i="17" s="1"/>
  <c r="I232" i="17"/>
  <c r="J232" i="17"/>
  <c r="K232" i="17"/>
  <c r="L232" i="17"/>
  <c r="M232" i="17" s="1"/>
  <c r="I233" i="17"/>
  <c r="J233" i="17"/>
  <c r="K233" i="17"/>
  <c r="L233" i="17"/>
  <c r="M233" i="17" s="1"/>
  <c r="I234" i="17"/>
  <c r="J234" i="17"/>
  <c r="K234" i="17"/>
  <c r="L234" i="17"/>
  <c r="M234" i="17" s="1"/>
  <c r="I235" i="17"/>
  <c r="J235" i="17"/>
  <c r="K235" i="17"/>
  <c r="L235" i="17"/>
  <c r="M235" i="17" s="1"/>
  <c r="I236" i="17"/>
  <c r="J236" i="17"/>
  <c r="K236" i="17"/>
  <c r="L236" i="17"/>
  <c r="M236" i="17" s="1"/>
  <c r="I237" i="17"/>
  <c r="J237" i="17"/>
  <c r="K237" i="17"/>
  <c r="L237" i="17"/>
  <c r="M237" i="17" s="1"/>
  <c r="I238" i="17"/>
  <c r="J238" i="17"/>
  <c r="K238" i="17"/>
  <c r="L238" i="17"/>
  <c r="M238" i="17" s="1"/>
  <c r="I239" i="17"/>
  <c r="J239" i="17"/>
  <c r="K239" i="17"/>
  <c r="L239" i="17"/>
  <c r="M239" i="17" s="1"/>
  <c r="I240" i="17"/>
  <c r="J240" i="17"/>
  <c r="K240" i="17"/>
  <c r="L240" i="17"/>
  <c r="M240" i="17" s="1"/>
  <c r="I241" i="17"/>
  <c r="J241" i="17"/>
  <c r="K241" i="17"/>
  <c r="L241" i="17"/>
  <c r="M241" i="17" s="1"/>
  <c r="I242" i="17"/>
  <c r="J242" i="17"/>
  <c r="K242" i="17"/>
  <c r="L242" i="17"/>
  <c r="M242" i="17" s="1"/>
  <c r="I243" i="17"/>
  <c r="J243" i="17"/>
  <c r="K243" i="17"/>
  <c r="L243" i="17"/>
  <c r="M243" i="17" s="1"/>
  <c r="I244" i="17"/>
  <c r="J244" i="17"/>
  <c r="K244" i="17"/>
  <c r="L244" i="17"/>
  <c r="M244" i="17" s="1"/>
  <c r="I245" i="17"/>
  <c r="J245" i="17"/>
  <c r="K245" i="17"/>
  <c r="L245" i="17"/>
  <c r="M245" i="17" s="1"/>
  <c r="I246" i="17"/>
  <c r="J246" i="17"/>
  <c r="K246" i="17"/>
  <c r="L246" i="17"/>
  <c r="M246" i="17" s="1"/>
  <c r="I247" i="17"/>
  <c r="J247" i="17"/>
  <c r="K247" i="17"/>
  <c r="L247" i="17"/>
  <c r="M247" i="17" s="1"/>
  <c r="I248" i="17"/>
  <c r="J248" i="17"/>
  <c r="K248" i="17"/>
  <c r="L248" i="17"/>
  <c r="M248" i="17" s="1"/>
  <c r="I249" i="17"/>
  <c r="J249" i="17"/>
  <c r="K249" i="17"/>
  <c r="L249" i="17"/>
  <c r="M249" i="17" s="1"/>
  <c r="I250" i="17"/>
  <c r="J250" i="17"/>
  <c r="K250" i="17"/>
  <c r="L250" i="17"/>
  <c r="M250" i="17" s="1"/>
  <c r="I251" i="17"/>
  <c r="J251" i="17"/>
  <c r="K251" i="17"/>
  <c r="L251" i="17"/>
  <c r="M251" i="17" s="1"/>
  <c r="I252" i="17"/>
  <c r="J252" i="17"/>
  <c r="K252" i="17"/>
  <c r="L252" i="17"/>
  <c r="M252" i="17" s="1"/>
  <c r="I253" i="17"/>
  <c r="J253" i="17"/>
  <c r="K253" i="17"/>
  <c r="L253" i="17"/>
  <c r="M253" i="17" s="1"/>
  <c r="I254" i="17"/>
  <c r="J254" i="17"/>
  <c r="K254" i="17"/>
  <c r="L254" i="17"/>
  <c r="M254" i="17" s="1"/>
  <c r="I255" i="17"/>
  <c r="J255" i="17"/>
  <c r="K255" i="17"/>
  <c r="L255" i="17"/>
  <c r="M255" i="17" s="1"/>
  <c r="I256" i="17"/>
  <c r="J256" i="17"/>
  <c r="K256" i="17"/>
  <c r="L256" i="17"/>
  <c r="M256" i="17" s="1"/>
  <c r="I257" i="17"/>
  <c r="J257" i="17"/>
  <c r="K257" i="17"/>
  <c r="L257" i="17"/>
  <c r="M257" i="17" s="1"/>
  <c r="I258" i="17"/>
  <c r="J258" i="17"/>
  <c r="K258" i="17"/>
  <c r="L258" i="17"/>
  <c r="M258" i="17" s="1"/>
  <c r="I259" i="17"/>
  <c r="J259" i="17"/>
  <c r="K259" i="17"/>
  <c r="L259" i="17"/>
  <c r="M259" i="17" s="1"/>
  <c r="I260" i="17"/>
  <c r="J260" i="17"/>
  <c r="K260" i="17"/>
  <c r="L260" i="17"/>
  <c r="M260" i="17" s="1"/>
  <c r="I261" i="17"/>
  <c r="J261" i="17"/>
  <c r="K261" i="17"/>
  <c r="L261" i="17"/>
  <c r="M261" i="17" s="1"/>
  <c r="I262" i="17"/>
  <c r="J262" i="17"/>
  <c r="K262" i="17"/>
  <c r="L262" i="17"/>
  <c r="M262" i="17" s="1"/>
  <c r="I263" i="17"/>
  <c r="J263" i="17"/>
  <c r="K263" i="17"/>
  <c r="L263" i="17"/>
  <c r="M263" i="17" s="1"/>
  <c r="I264" i="17"/>
  <c r="J264" i="17"/>
  <c r="K264" i="17"/>
  <c r="L264" i="17"/>
  <c r="M264" i="17" s="1"/>
  <c r="I265" i="17"/>
  <c r="J265" i="17"/>
  <c r="K265" i="17"/>
  <c r="L265" i="17"/>
  <c r="M265" i="17" s="1"/>
  <c r="I266" i="17"/>
  <c r="J266" i="17"/>
  <c r="K266" i="17"/>
  <c r="L266" i="17"/>
  <c r="M266" i="17" s="1"/>
  <c r="I267" i="17"/>
  <c r="J267" i="17"/>
  <c r="K267" i="17"/>
  <c r="L267" i="17"/>
  <c r="M267" i="17" s="1"/>
  <c r="I268" i="17"/>
  <c r="J268" i="17"/>
  <c r="K268" i="17"/>
  <c r="L268" i="17"/>
  <c r="I269" i="17"/>
  <c r="J269" i="17"/>
  <c r="K269" i="17"/>
  <c r="L269" i="17"/>
  <c r="M269" i="17" s="1"/>
  <c r="I270" i="17"/>
  <c r="J270" i="17"/>
  <c r="K270" i="17"/>
  <c r="L270" i="17"/>
  <c r="M270" i="17" s="1"/>
  <c r="I271" i="17"/>
  <c r="J271" i="17"/>
  <c r="K271" i="17"/>
  <c r="L271" i="17"/>
  <c r="M271" i="17" s="1"/>
  <c r="I272" i="17"/>
  <c r="J272" i="17"/>
  <c r="K272" i="17"/>
  <c r="L272" i="17"/>
  <c r="M272" i="17" s="1"/>
  <c r="I273" i="17"/>
  <c r="J273" i="17"/>
  <c r="K273" i="17"/>
  <c r="L273" i="17"/>
  <c r="M273" i="17" s="1"/>
  <c r="I274" i="17"/>
  <c r="J274" i="17"/>
  <c r="K274" i="17"/>
  <c r="L274" i="17"/>
  <c r="M274" i="17" s="1"/>
  <c r="I275" i="17"/>
  <c r="J275" i="17"/>
  <c r="K275" i="17"/>
  <c r="L275" i="17"/>
  <c r="M275" i="17" s="1"/>
  <c r="I276" i="17"/>
  <c r="J276" i="17"/>
  <c r="K276" i="17"/>
  <c r="L276" i="17"/>
  <c r="M276" i="17" s="1"/>
  <c r="I277" i="17"/>
  <c r="J277" i="17"/>
  <c r="K277" i="17"/>
  <c r="L277" i="17"/>
  <c r="M277" i="17" s="1"/>
  <c r="I278" i="17"/>
  <c r="J278" i="17"/>
  <c r="K278" i="17"/>
  <c r="L278" i="17"/>
  <c r="M278" i="17" s="1"/>
  <c r="I279" i="17"/>
  <c r="J279" i="17"/>
  <c r="K279" i="17"/>
  <c r="L279" i="17"/>
  <c r="M279" i="17" s="1"/>
  <c r="I280" i="17"/>
  <c r="J280" i="17"/>
  <c r="K280" i="17"/>
  <c r="L280" i="17"/>
  <c r="M280" i="17" s="1"/>
  <c r="I281" i="17"/>
  <c r="J281" i="17"/>
  <c r="K281" i="17"/>
  <c r="L281" i="17"/>
  <c r="M281" i="17" s="1"/>
  <c r="I282" i="17"/>
  <c r="J282" i="17"/>
  <c r="K282" i="17"/>
  <c r="L282" i="17"/>
  <c r="M282" i="17" s="1"/>
  <c r="I283" i="17"/>
  <c r="J283" i="17"/>
  <c r="K283" i="17"/>
  <c r="L283" i="17"/>
  <c r="M283" i="17" s="1"/>
  <c r="I284" i="17"/>
  <c r="J284" i="17"/>
  <c r="K284" i="17"/>
  <c r="L284" i="17"/>
  <c r="M284" i="17" s="1"/>
  <c r="I285" i="17"/>
  <c r="J285" i="17"/>
  <c r="K285" i="17"/>
  <c r="L285" i="17"/>
  <c r="M285" i="17" s="1"/>
  <c r="I286" i="17"/>
  <c r="J286" i="17"/>
  <c r="K286" i="17"/>
  <c r="L286" i="17"/>
  <c r="M286" i="17" s="1"/>
  <c r="I287" i="17"/>
  <c r="J287" i="17"/>
  <c r="K287" i="17"/>
  <c r="L287" i="17"/>
  <c r="M287" i="17" s="1"/>
  <c r="I288" i="17"/>
  <c r="J288" i="17"/>
  <c r="K288" i="17"/>
  <c r="L288" i="17"/>
  <c r="M288" i="17" s="1"/>
  <c r="I289" i="17"/>
  <c r="J289" i="17"/>
  <c r="K289" i="17"/>
  <c r="L289" i="17"/>
  <c r="M289" i="17" s="1"/>
  <c r="I290" i="17"/>
  <c r="J290" i="17"/>
  <c r="K290" i="17"/>
  <c r="L290" i="17"/>
  <c r="M290" i="17" s="1"/>
  <c r="I291" i="17"/>
  <c r="J291" i="17"/>
  <c r="K291" i="17"/>
  <c r="L291" i="17"/>
  <c r="M291" i="17" s="1"/>
  <c r="I292" i="17"/>
  <c r="J292" i="17"/>
  <c r="K292" i="17"/>
  <c r="L292" i="17"/>
  <c r="M292" i="17" s="1"/>
  <c r="I293" i="17"/>
  <c r="J293" i="17"/>
  <c r="K293" i="17"/>
  <c r="L293" i="17"/>
  <c r="M293" i="17" s="1"/>
  <c r="I294" i="17"/>
  <c r="J294" i="17"/>
  <c r="K294" i="17"/>
  <c r="L294" i="17"/>
  <c r="M294" i="17" s="1"/>
  <c r="I295" i="17"/>
  <c r="J295" i="17"/>
  <c r="K295" i="17"/>
  <c r="L295" i="17"/>
  <c r="M295" i="17" s="1"/>
  <c r="I296" i="17"/>
  <c r="J296" i="17"/>
  <c r="K296" i="17"/>
  <c r="L296" i="17"/>
  <c r="M296" i="17" s="1"/>
  <c r="I297" i="17"/>
  <c r="J297" i="17"/>
  <c r="K297" i="17"/>
  <c r="L297" i="17"/>
  <c r="M297" i="17" s="1"/>
  <c r="I298" i="17"/>
  <c r="J298" i="17"/>
  <c r="K298" i="17"/>
  <c r="L298" i="17"/>
  <c r="M298" i="17" s="1"/>
  <c r="I299" i="17"/>
  <c r="J299" i="17"/>
  <c r="K299" i="17"/>
  <c r="L299" i="17"/>
  <c r="M299" i="17" s="1"/>
  <c r="I300" i="17"/>
  <c r="J300" i="17"/>
  <c r="K300" i="17"/>
  <c r="L300" i="17"/>
  <c r="M300" i="17" s="1"/>
  <c r="I301" i="17"/>
  <c r="J301" i="17"/>
  <c r="K301" i="17"/>
  <c r="L301" i="17"/>
  <c r="M301" i="17" s="1"/>
  <c r="I302" i="17"/>
  <c r="J302" i="17"/>
  <c r="K302" i="17"/>
  <c r="L302" i="17"/>
  <c r="M302" i="17" s="1"/>
  <c r="I303" i="17"/>
  <c r="J303" i="17"/>
  <c r="K303" i="17"/>
  <c r="L303" i="17"/>
  <c r="M303" i="17" s="1"/>
  <c r="I304" i="17"/>
  <c r="J304" i="17"/>
  <c r="K304" i="17"/>
  <c r="L304" i="17"/>
  <c r="M304" i="17" s="1"/>
  <c r="I305" i="17"/>
  <c r="J305" i="17"/>
  <c r="K305" i="17"/>
  <c r="L305" i="17"/>
  <c r="M305" i="17" s="1"/>
  <c r="I306" i="17"/>
  <c r="J306" i="17"/>
  <c r="K306" i="17"/>
  <c r="L306" i="17"/>
  <c r="M306" i="17" s="1"/>
  <c r="I307" i="17"/>
  <c r="J307" i="17"/>
  <c r="K307" i="17"/>
  <c r="L307" i="17"/>
  <c r="M307" i="17" s="1"/>
  <c r="I308" i="17"/>
  <c r="J308" i="17"/>
  <c r="K308" i="17"/>
  <c r="L308" i="17"/>
  <c r="M308" i="17" s="1"/>
  <c r="I309" i="17"/>
  <c r="J309" i="17"/>
  <c r="K309" i="17"/>
  <c r="L309" i="17"/>
  <c r="M309" i="17" s="1"/>
  <c r="I310" i="17"/>
  <c r="J310" i="17"/>
  <c r="K310" i="17"/>
  <c r="L310" i="17"/>
  <c r="M310" i="17" s="1"/>
  <c r="I311" i="17"/>
  <c r="J311" i="17"/>
  <c r="K311" i="17"/>
  <c r="L311" i="17"/>
  <c r="M311" i="17" s="1"/>
  <c r="I312" i="17"/>
  <c r="J312" i="17"/>
  <c r="K312" i="17"/>
  <c r="L312" i="17"/>
  <c r="M312" i="17" s="1"/>
  <c r="I313" i="17"/>
  <c r="J313" i="17"/>
  <c r="K313" i="17"/>
  <c r="L313" i="17"/>
  <c r="M313" i="17" s="1"/>
  <c r="I314" i="17"/>
  <c r="J314" i="17"/>
  <c r="K314" i="17"/>
  <c r="L314" i="17"/>
  <c r="M314" i="17" s="1"/>
  <c r="I315" i="17"/>
  <c r="J315" i="17"/>
  <c r="K315" i="17"/>
  <c r="L315" i="17"/>
  <c r="M315" i="17" s="1"/>
  <c r="I316" i="17"/>
  <c r="J316" i="17"/>
  <c r="K316" i="17"/>
  <c r="L316" i="17"/>
  <c r="M316" i="17" s="1"/>
  <c r="I317" i="17"/>
  <c r="J317" i="17"/>
  <c r="K317" i="17"/>
  <c r="L317" i="17"/>
  <c r="M317" i="17" s="1"/>
  <c r="I318" i="17"/>
  <c r="J318" i="17"/>
  <c r="K318" i="17"/>
  <c r="L318" i="17"/>
  <c r="M318" i="17" s="1"/>
  <c r="I319" i="17"/>
  <c r="J319" i="17"/>
  <c r="K319" i="17"/>
  <c r="L319" i="17"/>
  <c r="M319" i="17" s="1"/>
  <c r="I320" i="17"/>
  <c r="J320" i="17"/>
  <c r="K320" i="17"/>
  <c r="L320" i="17"/>
  <c r="M320" i="17" s="1"/>
  <c r="I321" i="17"/>
  <c r="J321" i="17"/>
  <c r="K321" i="17"/>
  <c r="L321" i="17"/>
  <c r="M321" i="17" s="1"/>
  <c r="I322" i="17"/>
  <c r="J322" i="17"/>
  <c r="K322" i="17"/>
  <c r="L322" i="17"/>
  <c r="M322" i="17" s="1"/>
  <c r="I323" i="17"/>
  <c r="J323" i="17"/>
  <c r="K323" i="17"/>
  <c r="L323" i="17"/>
  <c r="M323" i="17" s="1"/>
  <c r="I324" i="17"/>
  <c r="J324" i="17"/>
  <c r="K324" i="17"/>
  <c r="L324" i="17"/>
  <c r="M324" i="17" s="1"/>
  <c r="I325" i="17"/>
  <c r="J325" i="17"/>
  <c r="K325" i="17"/>
  <c r="L325" i="17"/>
  <c r="M325" i="17" s="1"/>
  <c r="I326" i="17"/>
  <c r="J326" i="17"/>
  <c r="K326" i="17"/>
  <c r="L326" i="17"/>
  <c r="M326" i="17" s="1"/>
  <c r="I327" i="17"/>
  <c r="J327" i="17"/>
  <c r="K327" i="17"/>
  <c r="L327" i="17"/>
  <c r="M327" i="17" s="1"/>
  <c r="I328" i="17"/>
  <c r="J328" i="17"/>
  <c r="K328" i="17"/>
  <c r="L328" i="17"/>
  <c r="M328" i="17" s="1"/>
  <c r="I329" i="17"/>
  <c r="J329" i="17"/>
  <c r="K329" i="17"/>
  <c r="L329" i="17"/>
  <c r="M329" i="17" s="1"/>
  <c r="I330" i="17"/>
  <c r="J330" i="17"/>
  <c r="K330" i="17"/>
  <c r="L330" i="17"/>
  <c r="M330" i="17" s="1"/>
  <c r="I331" i="17"/>
  <c r="J331" i="17"/>
  <c r="K331" i="17"/>
  <c r="L331" i="17"/>
  <c r="M331" i="17" s="1"/>
  <c r="I332" i="17"/>
  <c r="J332" i="17"/>
  <c r="K332" i="17"/>
  <c r="L332" i="17"/>
  <c r="M332" i="17" s="1"/>
  <c r="I333" i="17"/>
  <c r="J333" i="17"/>
  <c r="K333" i="17"/>
  <c r="L333" i="17"/>
  <c r="M333" i="17" s="1"/>
  <c r="I334" i="17"/>
  <c r="J334" i="17"/>
  <c r="K334" i="17"/>
  <c r="L334" i="17"/>
  <c r="M334" i="17" s="1"/>
  <c r="I335" i="17"/>
  <c r="J335" i="17"/>
  <c r="K335" i="17"/>
  <c r="L335" i="17"/>
  <c r="M335" i="17" s="1"/>
  <c r="I336" i="17"/>
  <c r="J336" i="17"/>
  <c r="K336" i="17"/>
  <c r="L336" i="17"/>
  <c r="M336" i="17" s="1"/>
  <c r="I337" i="17"/>
  <c r="J337" i="17"/>
  <c r="K337" i="17"/>
  <c r="L337" i="17"/>
  <c r="M337" i="17" s="1"/>
  <c r="I338" i="17"/>
  <c r="J338" i="17"/>
  <c r="K338" i="17"/>
  <c r="L338" i="17"/>
  <c r="M338" i="17" s="1"/>
  <c r="I339" i="17"/>
  <c r="J339" i="17"/>
  <c r="K339" i="17"/>
  <c r="L339" i="17"/>
  <c r="M339" i="17" s="1"/>
  <c r="I340" i="17"/>
  <c r="J340" i="17"/>
  <c r="K340" i="17"/>
  <c r="L340" i="17"/>
  <c r="M340" i="17" s="1"/>
  <c r="I341" i="17"/>
  <c r="J341" i="17"/>
  <c r="K341" i="17"/>
  <c r="L341" i="17"/>
  <c r="M341" i="17" s="1"/>
  <c r="I342" i="17"/>
  <c r="J342" i="17"/>
  <c r="K342" i="17"/>
  <c r="L342" i="17"/>
  <c r="M342" i="17" s="1"/>
  <c r="I343" i="17"/>
  <c r="J343" i="17"/>
  <c r="K343" i="17"/>
  <c r="L343" i="17"/>
  <c r="M343" i="17" s="1"/>
  <c r="I344" i="17"/>
  <c r="J344" i="17"/>
  <c r="K344" i="17"/>
  <c r="L344" i="17"/>
  <c r="M344" i="17" s="1"/>
  <c r="I345" i="17"/>
  <c r="J345" i="17"/>
  <c r="K345" i="17"/>
  <c r="L345" i="17"/>
  <c r="M345" i="17" s="1"/>
  <c r="I346" i="17"/>
  <c r="J346" i="17"/>
  <c r="K346" i="17"/>
  <c r="L346" i="17"/>
  <c r="M346" i="17" s="1"/>
  <c r="I347" i="17"/>
  <c r="J347" i="17"/>
  <c r="K347" i="17"/>
  <c r="L347" i="17"/>
  <c r="M347" i="17" s="1"/>
  <c r="I348" i="17"/>
  <c r="J348" i="17"/>
  <c r="K348" i="17"/>
  <c r="L348" i="17"/>
  <c r="M348" i="17" s="1"/>
  <c r="I349" i="17"/>
  <c r="J349" i="17"/>
  <c r="K349" i="17"/>
  <c r="L349" i="17"/>
  <c r="M349" i="17" s="1"/>
  <c r="I350" i="17"/>
  <c r="J350" i="17"/>
  <c r="K350" i="17"/>
  <c r="L350" i="17"/>
  <c r="M350" i="17" s="1"/>
  <c r="I351" i="17"/>
  <c r="J351" i="17"/>
  <c r="K351" i="17"/>
  <c r="L351" i="17"/>
  <c r="M351" i="17" s="1"/>
  <c r="I352" i="17"/>
  <c r="J352" i="17"/>
  <c r="K352" i="17"/>
  <c r="L352" i="17"/>
  <c r="M352" i="17" s="1"/>
  <c r="I353" i="17"/>
  <c r="J353" i="17"/>
  <c r="K353" i="17"/>
  <c r="L353" i="17"/>
  <c r="M353" i="17" s="1"/>
  <c r="I354" i="17"/>
  <c r="J354" i="17"/>
  <c r="K354" i="17"/>
  <c r="L354" i="17"/>
  <c r="M354" i="17" s="1"/>
  <c r="I355" i="17"/>
  <c r="J355" i="17"/>
  <c r="K355" i="17"/>
  <c r="L355" i="17"/>
  <c r="M355" i="17" s="1"/>
  <c r="I356" i="17"/>
  <c r="J356" i="17"/>
  <c r="K356" i="17"/>
  <c r="L356" i="17"/>
  <c r="M356" i="17" s="1"/>
  <c r="I357" i="17"/>
  <c r="J357" i="17"/>
  <c r="K357" i="17"/>
  <c r="L357" i="17"/>
  <c r="M357" i="17" s="1"/>
  <c r="I358" i="17"/>
  <c r="J358" i="17"/>
  <c r="K358" i="17"/>
  <c r="L358" i="17"/>
  <c r="M358" i="17" s="1"/>
  <c r="I359" i="17"/>
  <c r="J359" i="17"/>
  <c r="K359" i="17"/>
  <c r="L359" i="17"/>
  <c r="M359" i="17" s="1"/>
  <c r="I360" i="17"/>
  <c r="J360" i="17"/>
  <c r="K360" i="17"/>
  <c r="L360" i="17"/>
  <c r="M360" i="17" s="1"/>
  <c r="I361" i="17"/>
  <c r="J361" i="17"/>
  <c r="K361" i="17"/>
  <c r="L361" i="17"/>
  <c r="M361" i="17" s="1"/>
  <c r="I362" i="17"/>
  <c r="J362" i="17"/>
  <c r="K362" i="17"/>
  <c r="L362" i="17"/>
  <c r="M362" i="17" s="1"/>
  <c r="I363" i="17"/>
  <c r="J363" i="17"/>
  <c r="K363" i="17"/>
  <c r="L363" i="17"/>
  <c r="M363" i="17" s="1"/>
  <c r="I364" i="17"/>
  <c r="J364" i="17"/>
  <c r="K364" i="17"/>
  <c r="L364" i="17"/>
  <c r="M364" i="17" s="1"/>
  <c r="I365" i="17"/>
  <c r="J365" i="17"/>
  <c r="K365" i="17"/>
  <c r="L365" i="17"/>
  <c r="M365" i="17" s="1"/>
  <c r="I366" i="17"/>
  <c r="J366" i="17"/>
  <c r="K366" i="17"/>
  <c r="L366" i="17"/>
  <c r="M366" i="17" s="1"/>
  <c r="I367" i="17"/>
  <c r="J367" i="17"/>
  <c r="K367" i="17"/>
  <c r="L367" i="17"/>
  <c r="M367" i="17" s="1"/>
  <c r="I368" i="17"/>
  <c r="J368" i="17"/>
  <c r="K368" i="17"/>
  <c r="L368" i="17"/>
  <c r="M368" i="17" s="1"/>
  <c r="I369" i="17"/>
  <c r="J369" i="17"/>
  <c r="K369" i="17"/>
  <c r="L369" i="17"/>
  <c r="M369" i="17" s="1"/>
  <c r="I370" i="17"/>
  <c r="J370" i="17"/>
  <c r="K370" i="17"/>
  <c r="L370" i="17"/>
  <c r="M370" i="17" s="1"/>
  <c r="I371" i="17"/>
  <c r="J371" i="17"/>
  <c r="K371" i="17"/>
  <c r="L371" i="17"/>
  <c r="M371" i="17" s="1"/>
  <c r="I372" i="17"/>
  <c r="J372" i="17"/>
  <c r="K372" i="17"/>
  <c r="L372" i="17"/>
  <c r="M372" i="17" s="1"/>
  <c r="I373" i="17"/>
  <c r="J373" i="17"/>
  <c r="K373" i="17"/>
  <c r="L373" i="17"/>
  <c r="M373" i="17" s="1"/>
  <c r="I374" i="17"/>
  <c r="J374" i="17"/>
  <c r="K374" i="17"/>
  <c r="L374" i="17"/>
  <c r="M374" i="17" s="1"/>
  <c r="I375" i="17"/>
  <c r="J375" i="17"/>
  <c r="K375" i="17"/>
  <c r="L375" i="17"/>
  <c r="M375" i="17" s="1"/>
  <c r="I376" i="17"/>
  <c r="J376" i="17"/>
  <c r="K376" i="17"/>
  <c r="L376" i="17"/>
  <c r="M376" i="17" s="1"/>
  <c r="I377" i="17"/>
  <c r="J377" i="17"/>
  <c r="K377" i="17"/>
  <c r="L377" i="17"/>
  <c r="M377" i="17" s="1"/>
  <c r="I378" i="17"/>
  <c r="J378" i="17"/>
  <c r="K378" i="17"/>
  <c r="L378" i="17"/>
  <c r="M378" i="17" s="1"/>
  <c r="I379" i="17"/>
  <c r="J379" i="17"/>
  <c r="K379" i="17"/>
  <c r="L379" i="17"/>
  <c r="M379" i="17" s="1"/>
  <c r="I380" i="17"/>
  <c r="J380" i="17"/>
  <c r="K380" i="17"/>
  <c r="L380" i="17"/>
  <c r="M380" i="17" s="1"/>
  <c r="I381" i="17"/>
  <c r="J381" i="17"/>
  <c r="K381" i="17"/>
  <c r="L381" i="17"/>
  <c r="I382" i="17"/>
  <c r="J382" i="17"/>
  <c r="K382" i="17"/>
  <c r="L382" i="17"/>
  <c r="M382" i="17" s="1"/>
  <c r="I383" i="17"/>
  <c r="J383" i="17"/>
  <c r="K383" i="17"/>
  <c r="L383" i="17"/>
  <c r="M383" i="17" s="1"/>
  <c r="I384" i="17"/>
  <c r="J384" i="17"/>
  <c r="K384" i="17"/>
  <c r="L384" i="17"/>
  <c r="M384" i="17" s="1"/>
  <c r="I385" i="17"/>
  <c r="J385" i="17"/>
  <c r="K385" i="17"/>
  <c r="L385" i="17"/>
  <c r="M385" i="17" s="1"/>
  <c r="I386" i="17"/>
  <c r="J386" i="17"/>
  <c r="K386" i="17"/>
  <c r="L386" i="17"/>
  <c r="M386" i="17" s="1"/>
  <c r="I387" i="17"/>
  <c r="J387" i="17"/>
  <c r="K387" i="17"/>
  <c r="L387" i="17"/>
  <c r="M387" i="17" s="1"/>
  <c r="I388" i="17"/>
  <c r="J388" i="17"/>
  <c r="K388" i="17"/>
  <c r="L388" i="17"/>
  <c r="M388" i="17" s="1"/>
  <c r="I389" i="17"/>
  <c r="J389" i="17"/>
  <c r="K389" i="17"/>
  <c r="L389" i="17"/>
  <c r="M389" i="17" s="1"/>
  <c r="I390" i="17"/>
  <c r="J390" i="17"/>
  <c r="K390" i="17"/>
  <c r="L390" i="17"/>
  <c r="M390" i="17" s="1"/>
  <c r="I391" i="17"/>
  <c r="J391" i="17"/>
  <c r="K391" i="17"/>
  <c r="L391" i="17"/>
  <c r="M391" i="17" s="1"/>
  <c r="I392" i="17"/>
  <c r="J392" i="17"/>
  <c r="K392" i="17"/>
  <c r="L392" i="17"/>
  <c r="M392" i="17" s="1"/>
  <c r="I393" i="17"/>
  <c r="J393" i="17"/>
  <c r="K393" i="17"/>
  <c r="L393" i="17"/>
  <c r="M393" i="17" s="1"/>
  <c r="I394" i="17"/>
  <c r="J394" i="17"/>
  <c r="K394" i="17"/>
  <c r="L394" i="17"/>
  <c r="M394" i="17" s="1"/>
  <c r="I395" i="17"/>
  <c r="J395" i="17"/>
  <c r="K395" i="17"/>
  <c r="L395" i="17"/>
  <c r="M395" i="17" s="1"/>
  <c r="I396" i="17"/>
  <c r="J396" i="17"/>
  <c r="K396" i="17"/>
  <c r="L396" i="17"/>
  <c r="M396" i="17" s="1"/>
  <c r="I397" i="17"/>
  <c r="J397" i="17"/>
  <c r="K397" i="17"/>
  <c r="L397" i="17"/>
  <c r="M397" i="17" s="1"/>
  <c r="I398" i="17"/>
  <c r="J398" i="17"/>
  <c r="K398" i="17"/>
  <c r="L398" i="17"/>
  <c r="M398" i="17" s="1"/>
  <c r="I399" i="17"/>
  <c r="J399" i="17"/>
  <c r="K399" i="17"/>
  <c r="L399" i="17"/>
  <c r="M399" i="17" s="1"/>
  <c r="I400" i="17"/>
  <c r="J400" i="17"/>
  <c r="K400" i="17"/>
  <c r="L400" i="17"/>
  <c r="M400" i="17" s="1"/>
  <c r="I401" i="17"/>
  <c r="J401" i="17"/>
  <c r="K401" i="17"/>
  <c r="L401" i="17"/>
  <c r="M401" i="17" s="1"/>
  <c r="I402" i="17"/>
  <c r="J402" i="17"/>
  <c r="K402" i="17"/>
  <c r="L402" i="17"/>
  <c r="M402" i="17" s="1"/>
  <c r="I403" i="17"/>
  <c r="J403" i="17"/>
  <c r="K403" i="17"/>
  <c r="L403" i="17"/>
  <c r="M403" i="17" s="1"/>
  <c r="I404" i="17"/>
  <c r="J404" i="17"/>
  <c r="K404" i="17"/>
  <c r="L404" i="17"/>
  <c r="M404" i="17" s="1"/>
  <c r="I405" i="17"/>
  <c r="J405" i="17"/>
  <c r="K405" i="17"/>
  <c r="L405" i="17"/>
  <c r="M405" i="17" s="1"/>
  <c r="I406" i="17"/>
  <c r="J406" i="17"/>
  <c r="K406" i="17"/>
  <c r="L406" i="17"/>
  <c r="M406" i="17" s="1"/>
  <c r="I407" i="17"/>
  <c r="J407" i="17"/>
  <c r="K407" i="17"/>
  <c r="L407" i="17"/>
  <c r="M407" i="17" s="1"/>
  <c r="I408" i="17"/>
  <c r="J408" i="17"/>
  <c r="K408" i="17"/>
  <c r="L408" i="17"/>
  <c r="M408" i="17" s="1"/>
  <c r="I409" i="17"/>
  <c r="J409" i="17"/>
  <c r="K409" i="17"/>
  <c r="L409" i="17"/>
  <c r="M409" i="17" s="1"/>
  <c r="I410" i="17"/>
  <c r="J410" i="17"/>
  <c r="K410" i="17"/>
  <c r="L410" i="17"/>
  <c r="M410" i="17" s="1"/>
  <c r="I411" i="17"/>
  <c r="J411" i="17"/>
  <c r="K411" i="17"/>
  <c r="L411" i="17"/>
  <c r="M411" i="17" s="1"/>
  <c r="I412" i="17"/>
  <c r="J412" i="17"/>
  <c r="K412" i="17"/>
  <c r="L412" i="17"/>
  <c r="M412" i="17" s="1"/>
  <c r="I413" i="17"/>
  <c r="J413" i="17"/>
  <c r="K413" i="17"/>
  <c r="L413" i="17"/>
  <c r="M413" i="17" s="1"/>
  <c r="I414" i="17"/>
  <c r="J414" i="17"/>
  <c r="K414" i="17"/>
  <c r="L414" i="17"/>
  <c r="M414" i="17" s="1"/>
  <c r="I415" i="17"/>
  <c r="J415" i="17"/>
  <c r="K415" i="17"/>
  <c r="L415" i="17"/>
  <c r="M415" i="17" s="1"/>
  <c r="I416" i="17"/>
  <c r="J416" i="17"/>
  <c r="K416" i="17"/>
  <c r="L416" i="17"/>
  <c r="M416" i="17" s="1"/>
  <c r="I417" i="17"/>
  <c r="J417" i="17"/>
  <c r="K417" i="17"/>
  <c r="L417" i="17"/>
  <c r="M417" i="17" s="1"/>
  <c r="I418" i="17"/>
  <c r="J418" i="17"/>
  <c r="K418" i="17"/>
  <c r="L418" i="17"/>
  <c r="M418" i="17" s="1"/>
  <c r="I419" i="17"/>
  <c r="J419" i="17"/>
  <c r="K419" i="17"/>
  <c r="L419" i="17"/>
  <c r="M419" i="17" s="1"/>
  <c r="I420" i="17"/>
  <c r="J420" i="17"/>
  <c r="K420" i="17"/>
  <c r="L420" i="17"/>
  <c r="M420" i="17" s="1"/>
  <c r="I421" i="17"/>
  <c r="J421" i="17"/>
  <c r="K421" i="17"/>
  <c r="L421" i="17"/>
  <c r="M421" i="17" s="1"/>
  <c r="I422" i="17"/>
  <c r="J422" i="17"/>
  <c r="K422" i="17"/>
  <c r="L422" i="17"/>
  <c r="M422" i="17" s="1"/>
  <c r="I423" i="17"/>
  <c r="J423" i="17"/>
  <c r="K423" i="17"/>
  <c r="L423" i="17"/>
  <c r="M423" i="17" s="1"/>
  <c r="I424" i="17"/>
  <c r="J424" i="17"/>
  <c r="K424" i="17"/>
  <c r="L424" i="17"/>
  <c r="M424" i="17" s="1"/>
  <c r="I425" i="17"/>
  <c r="J425" i="17"/>
  <c r="K425" i="17"/>
  <c r="L425" i="17"/>
  <c r="M425" i="17" s="1"/>
  <c r="I426" i="17"/>
  <c r="J426" i="17"/>
  <c r="K426" i="17"/>
  <c r="L426" i="17"/>
  <c r="M426" i="17" s="1"/>
  <c r="I427" i="17"/>
  <c r="J427" i="17"/>
  <c r="K427" i="17"/>
  <c r="L427" i="17"/>
  <c r="M427" i="17" s="1"/>
  <c r="I428" i="17"/>
  <c r="J428" i="17"/>
  <c r="K428" i="17"/>
  <c r="L428" i="17"/>
  <c r="M428" i="17" s="1"/>
  <c r="I429" i="17"/>
  <c r="J429" i="17"/>
  <c r="K429" i="17"/>
  <c r="L429" i="17"/>
  <c r="M429" i="17" s="1"/>
  <c r="I430" i="17"/>
  <c r="J430" i="17"/>
  <c r="K430" i="17"/>
  <c r="L430" i="17"/>
  <c r="M430" i="17" s="1"/>
  <c r="I431" i="17"/>
  <c r="J431" i="17"/>
  <c r="K431" i="17"/>
  <c r="L431" i="17"/>
  <c r="M431" i="17" s="1"/>
  <c r="I432" i="17"/>
  <c r="J432" i="17"/>
  <c r="K432" i="17"/>
  <c r="L432" i="17"/>
  <c r="M432" i="17" s="1"/>
  <c r="I433" i="17"/>
  <c r="J433" i="17"/>
  <c r="K433" i="17"/>
  <c r="L433" i="17"/>
  <c r="M433" i="17" s="1"/>
  <c r="I434" i="17"/>
  <c r="J434" i="17"/>
  <c r="K434" i="17"/>
  <c r="L434" i="17"/>
  <c r="M434" i="17" s="1"/>
  <c r="I435" i="17"/>
  <c r="J435" i="17"/>
  <c r="K435" i="17"/>
  <c r="L435" i="17"/>
  <c r="M435" i="17" s="1"/>
  <c r="I436" i="17"/>
  <c r="J436" i="17"/>
  <c r="K436" i="17"/>
  <c r="L436" i="17"/>
  <c r="M436" i="17" s="1"/>
  <c r="I437" i="17"/>
  <c r="J437" i="17"/>
  <c r="K437" i="17"/>
  <c r="L437" i="17"/>
  <c r="M437" i="17" s="1"/>
  <c r="I438" i="17"/>
  <c r="J438" i="17"/>
  <c r="K438" i="17"/>
  <c r="L438" i="17"/>
  <c r="M438" i="17" s="1"/>
  <c r="I439" i="17"/>
  <c r="J439" i="17"/>
  <c r="K439" i="17"/>
  <c r="L439" i="17"/>
  <c r="M439" i="17" s="1"/>
  <c r="I440" i="17"/>
  <c r="J440" i="17"/>
  <c r="K440" i="17"/>
  <c r="L440" i="17"/>
  <c r="M440" i="17" s="1"/>
  <c r="I441" i="17"/>
  <c r="J441" i="17"/>
  <c r="K441" i="17"/>
  <c r="L441" i="17"/>
  <c r="M441" i="17" s="1"/>
  <c r="I442" i="17"/>
  <c r="J442" i="17"/>
  <c r="K442" i="17"/>
  <c r="L442" i="17"/>
  <c r="M442" i="17" s="1"/>
  <c r="I443" i="17"/>
  <c r="J443" i="17"/>
  <c r="K443" i="17"/>
  <c r="L443" i="17"/>
  <c r="M443" i="17" s="1"/>
  <c r="I444" i="17"/>
  <c r="J444" i="17"/>
  <c r="K444" i="17"/>
  <c r="L444" i="17"/>
  <c r="M444" i="17" s="1"/>
  <c r="I445" i="17"/>
  <c r="J445" i="17"/>
  <c r="K445" i="17"/>
  <c r="L445" i="17"/>
  <c r="M445" i="17" s="1"/>
  <c r="I446" i="17"/>
  <c r="J446" i="17"/>
  <c r="K446" i="17"/>
  <c r="L446" i="17"/>
  <c r="M446" i="17" s="1"/>
  <c r="I447" i="17"/>
  <c r="J447" i="17"/>
  <c r="K447" i="17"/>
  <c r="L447" i="17"/>
  <c r="M447" i="17" s="1"/>
  <c r="I448" i="17"/>
  <c r="J448" i="17"/>
  <c r="K448" i="17"/>
  <c r="L448" i="17"/>
  <c r="M448" i="17" s="1"/>
  <c r="I449" i="17"/>
  <c r="J449" i="17"/>
  <c r="K449" i="17"/>
  <c r="L449" i="17"/>
  <c r="M449" i="17" s="1"/>
  <c r="I450" i="17"/>
  <c r="J450" i="17"/>
  <c r="K450" i="17"/>
  <c r="L450" i="17"/>
  <c r="M450" i="17" s="1"/>
  <c r="I451" i="17"/>
  <c r="J451" i="17"/>
  <c r="K451" i="17"/>
  <c r="L451" i="17"/>
  <c r="M451" i="17" s="1"/>
  <c r="I452" i="17"/>
  <c r="J452" i="17"/>
  <c r="K452" i="17"/>
  <c r="L452" i="17"/>
  <c r="M452" i="17" s="1"/>
  <c r="I453" i="17"/>
  <c r="J453" i="17"/>
  <c r="K453" i="17"/>
  <c r="L453" i="17"/>
  <c r="M453" i="17" s="1"/>
  <c r="I454" i="17"/>
  <c r="J454" i="17"/>
  <c r="K454" i="17"/>
  <c r="L454" i="17"/>
  <c r="M454" i="17" s="1"/>
  <c r="I455" i="17"/>
  <c r="J455" i="17"/>
  <c r="K455" i="17"/>
  <c r="L455" i="17"/>
  <c r="M455" i="17" s="1"/>
  <c r="I456" i="17"/>
  <c r="J456" i="17"/>
  <c r="K456" i="17"/>
  <c r="L456" i="17"/>
  <c r="M456" i="17" s="1"/>
  <c r="I457" i="17"/>
  <c r="J457" i="17"/>
  <c r="K457" i="17"/>
  <c r="L457" i="17"/>
  <c r="M457" i="17" s="1"/>
  <c r="I458" i="17"/>
  <c r="J458" i="17"/>
  <c r="K458" i="17"/>
  <c r="L458" i="17"/>
  <c r="M458" i="17" s="1"/>
  <c r="I459" i="17"/>
  <c r="J459" i="17"/>
  <c r="K459" i="17"/>
  <c r="L459" i="17"/>
  <c r="M459" i="17" s="1"/>
  <c r="I460" i="17"/>
  <c r="J460" i="17"/>
  <c r="K460" i="17"/>
  <c r="L460" i="17"/>
  <c r="M460" i="17" s="1"/>
  <c r="I461" i="17"/>
  <c r="J461" i="17"/>
  <c r="K461" i="17"/>
  <c r="L461" i="17"/>
  <c r="M461" i="17" s="1"/>
  <c r="I462" i="17"/>
  <c r="J462" i="17"/>
  <c r="K462" i="17"/>
  <c r="L462" i="17"/>
  <c r="M462" i="17" s="1"/>
  <c r="I463" i="17"/>
  <c r="J463" i="17"/>
  <c r="K463" i="17"/>
  <c r="L463" i="17"/>
  <c r="M463" i="17" s="1"/>
  <c r="I464" i="17"/>
  <c r="J464" i="17"/>
  <c r="K464" i="17"/>
  <c r="L464" i="17"/>
  <c r="M464" i="17" s="1"/>
  <c r="I465" i="17"/>
  <c r="J465" i="17"/>
  <c r="K465" i="17"/>
  <c r="L465" i="17"/>
  <c r="M465" i="17" s="1"/>
  <c r="I466" i="17"/>
  <c r="J466" i="17"/>
  <c r="K466" i="17"/>
  <c r="L466" i="17"/>
  <c r="M466" i="17" s="1"/>
  <c r="I467" i="17"/>
  <c r="J467" i="17"/>
  <c r="K467" i="17"/>
  <c r="L467" i="17"/>
  <c r="M467" i="17" s="1"/>
  <c r="I468" i="17"/>
  <c r="J468" i="17"/>
  <c r="K468" i="17"/>
  <c r="L468" i="17"/>
  <c r="I469" i="17"/>
  <c r="J469" i="17"/>
  <c r="K469" i="17"/>
  <c r="L469" i="17"/>
  <c r="M469" i="17" s="1"/>
  <c r="I470" i="17"/>
  <c r="J470" i="17"/>
  <c r="K470" i="17"/>
  <c r="L470" i="17"/>
  <c r="M470" i="17" s="1"/>
  <c r="I471" i="17"/>
  <c r="J471" i="17"/>
  <c r="K471" i="17"/>
  <c r="L471" i="17"/>
  <c r="M471" i="17" s="1"/>
  <c r="I472" i="17"/>
  <c r="J472" i="17"/>
  <c r="K472" i="17"/>
  <c r="L472" i="17"/>
  <c r="M472" i="17" s="1"/>
  <c r="I473" i="17"/>
  <c r="J473" i="17"/>
  <c r="K473" i="17"/>
  <c r="L473" i="17"/>
  <c r="M473" i="17" s="1"/>
  <c r="I474" i="17"/>
  <c r="J474" i="17"/>
  <c r="K474" i="17"/>
  <c r="L474" i="17"/>
  <c r="M474" i="17" s="1"/>
  <c r="I475" i="17"/>
  <c r="J475" i="17"/>
  <c r="K475" i="17"/>
  <c r="L475" i="17"/>
  <c r="M475" i="17" s="1"/>
  <c r="I476" i="17"/>
  <c r="J476" i="17"/>
  <c r="K476" i="17"/>
  <c r="L476" i="17"/>
  <c r="M476" i="17" s="1"/>
  <c r="I477" i="17"/>
  <c r="J477" i="17"/>
  <c r="K477" i="17"/>
  <c r="L477" i="17"/>
  <c r="M477" i="17" s="1"/>
  <c r="I478" i="17"/>
  <c r="J478" i="17"/>
  <c r="K478" i="17"/>
  <c r="L478" i="17"/>
  <c r="M478" i="17" s="1"/>
  <c r="I479" i="17"/>
  <c r="J479" i="17"/>
  <c r="K479" i="17"/>
  <c r="L479" i="17"/>
  <c r="M479" i="17" s="1"/>
  <c r="I480" i="17"/>
  <c r="J480" i="17"/>
  <c r="K480" i="17"/>
  <c r="L480" i="17"/>
  <c r="M480" i="17" s="1"/>
  <c r="I481" i="17"/>
  <c r="J481" i="17"/>
  <c r="K481" i="17"/>
  <c r="L481" i="17"/>
  <c r="M481" i="17" s="1"/>
  <c r="I482" i="17"/>
  <c r="J482" i="17"/>
  <c r="K482" i="17"/>
  <c r="L482" i="17"/>
  <c r="M482" i="17" s="1"/>
  <c r="I483" i="17"/>
  <c r="J483" i="17"/>
  <c r="K483" i="17"/>
  <c r="L483" i="17"/>
  <c r="M483" i="17" s="1"/>
  <c r="I484" i="17"/>
  <c r="J484" i="17"/>
  <c r="K484" i="17"/>
  <c r="L484" i="17"/>
  <c r="M484" i="17" s="1"/>
  <c r="I485" i="17"/>
  <c r="J485" i="17"/>
  <c r="K485" i="17"/>
  <c r="L485" i="17"/>
  <c r="M485" i="17" s="1"/>
  <c r="I486" i="17"/>
  <c r="J486" i="17"/>
  <c r="K486" i="17"/>
  <c r="L486" i="17"/>
  <c r="M486" i="17" s="1"/>
  <c r="I487" i="17"/>
  <c r="J487" i="17"/>
  <c r="K487" i="17"/>
  <c r="L487" i="17"/>
  <c r="M487" i="17" s="1"/>
  <c r="I488" i="17"/>
  <c r="J488" i="17"/>
  <c r="K488" i="17"/>
  <c r="L488" i="17"/>
  <c r="M488" i="17" s="1"/>
  <c r="I489" i="17"/>
  <c r="J489" i="17"/>
  <c r="K489" i="17"/>
  <c r="L489" i="17"/>
  <c r="M489" i="17" s="1"/>
  <c r="I490" i="17"/>
  <c r="J490" i="17"/>
  <c r="K490" i="17"/>
  <c r="L490" i="17"/>
  <c r="M490" i="17" s="1"/>
  <c r="I491" i="17"/>
  <c r="J491" i="17"/>
  <c r="K491" i="17"/>
  <c r="L491" i="17"/>
  <c r="M491" i="17" s="1"/>
  <c r="I492" i="17"/>
  <c r="J492" i="17"/>
  <c r="K492" i="17"/>
  <c r="L492" i="17"/>
  <c r="M492" i="17" s="1"/>
  <c r="I493" i="17"/>
  <c r="J493" i="17"/>
  <c r="K493" i="17"/>
  <c r="L493" i="17"/>
  <c r="M493" i="17" s="1"/>
  <c r="I494" i="17"/>
  <c r="J494" i="17"/>
  <c r="K494" i="17"/>
  <c r="L494" i="17"/>
  <c r="M494" i="17" s="1"/>
  <c r="I495" i="17"/>
  <c r="J495" i="17"/>
  <c r="K495" i="17"/>
  <c r="L495" i="17"/>
  <c r="M495" i="17" s="1"/>
  <c r="I496" i="17"/>
  <c r="J496" i="17"/>
  <c r="K496" i="17"/>
  <c r="L496" i="17"/>
  <c r="M496" i="17" s="1"/>
  <c r="I497" i="17"/>
  <c r="J497" i="17"/>
  <c r="K497" i="17"/>
  <c r="L497" i="17"/>
  <c r="M497" i="17" s="1"/>
  <c r="I498" i="17"/>
  <c r="J498" i="17"/>
  <c r="K498" i="17"/>
  <c r="L498" i="17"/>
  <c r="M498" i="17" s="1"/>
  <c r="I499" i="17"/>
  <c r="J499" i="17"/>
  <c r="K499" i="17"/>
  <c r="L499" i="17"/>
  <c r="M499" i="17" s="1"/>
  <c r="I500" i="17"/>
  <c r="J500" i="17"/>
  <c r="K500" i="17"/>
  <c r="L500" i="17"/>
  <c r="M500" i="17" s="1"/>
  <c r="I501" i="17"/>
  <c r="J501" i="17"/>
  <c r="K501" i="17"/>
  <c r="L501" i="17"/>
  <c r="M501" i="17" s="1"/>
  <c r="I502" i="17"/>
  <c r="J502" i="17"/>
  <c r="K502" i="17"/>
  <c r="L502" i="17"/>
  <c r="M502" i="17" s="1"/>
  <c r="I503" i="17"/>
  <c r="J503" i="17"/>
  <c r="K503" i="17"/>
  <c r="L503" i="17"/>
  <c r="M503" i="17" s="1"/>
  <c r="I504" i="17"/>
  <c r="J504" i="17"/>
  <c r="K504" i="17"/>
  <c r="L504" i="17"/>
  <c r="M504" i="17" s="1"/>
  <c r="I505" i="17"/>
  <c r="J505" i="17"/>
  <c r="K505" i="17"/>
  <c r="L505" i="17"/>
  <c r="M505" i="17" s="1"/>
  <c r="I506" i="17"/>
  <c r="J506" i="17"/>
  <c r="K506" i="17"/>
  <c r="L506" i="17"/>
  <c r="M506" i="17" s="1"/>
  <c r="I507" i="17"/>
  <c r="J507" i="17"/>
  <c r="K507" i="17"/>
  <c r="L507" i="17"/>
  <c r="M507" i="17" s="1"/>
  <c r="I508" i="17"/>
  <c r="J508" i="17"/>
  <c r="K508" i="17"/>
  <c r="L508" i="17"/>
  <c r="M508" i="17" s="1"/>
  <c r="I509" i="17"/>
  <c r="J509" i="17"/>
  <c r="K509" i="17"/>
  <c r="L509" i="17"/>
  <c r="M509" i="17" s="1"/>
  <c r="I510" i="17"/>
  <c r="J510" i="17"/>
  <c r="K510" i="17"/>
  <c r="L510" i="17"/>
  <c r="M510" i="17" s="1"/>
  <c r="I511" i="17"/>
  <c r="J511" i="17"/>
  <c r="K511" i="17"/>
  <c r="L511" i="17"/>
  <c r="M511" i="17" s="1"/>
  <c r="I512" i="17"/>
  <c r="J512" i="17"/>
  <c r="K512" i="17"/>
  <c r="L512" i="17"/>
  <c r="M512" i="17" s="1"/>
  <c r="I513" i="17"/>
  <c r="J513" i="17"/>
  <c r="K513" i="17"/>
  <c r="L513" i="17"/>
  <c r="M513" i="17" s="1"/>
  <c r="I514" i="17"/>
  <c r="J514" i="17"/>
  <c r="K514" i="17"/>
  <c r="L514" i="17"/>
  <c r="M514" i="17" s="1"/>
  <c r="I515" i="17"/>
  <c r="J515" i="17"/>
  <c r="K515" i="17"/>
  <c r="L515" i="17"/>
  <c r="M515" i="17" s="1"/>
  <c r="I516" i="17"/>
  <c r="J516" i="17"/>
  <c r="K516" i="17"/>
  <c r="L516" i="17"/>
  <c r="M516" i="17" s="1"/>
  <c r="I517" i="17"/>
  <c r="J517" i="17"/>
  <c r="K517" i="17"/>
  <c r="L517" i="17"/>
  <c r="M517" i="17" s="1"/>
  <c r="I518" i="17"/>
  <c r="J518" i="17"/>
  <c r="K518" i="17"/>
  <c r="L518" i="17"/>
  <c r="M518" i="17" s="1"/>
  <c r="I519" i="17"/>
  <c r="J519" i="17"/>
  <c r="K519" i="17"/>
  <c r="L519" i="17"/>
  <c r="M519" i="17" s="1"/>
  <c r="I520" i="17"/>
  <c r="J520" i="17"/>
  <c r="K520" i="17"/>
  <c r="L520" i="17"/>
  <c r="M520" i="17" s="1"/>
  <c r="I521" i="17"/>
  <c r="J521" i="17"/>
  <c r="K521" i="17"/>
  <c r="L521" i="17"/>
  <c r="M521" i="17" s="1"/>
  <c r="I522" i="17"/>
  <c r="J522" i="17"/>
  <c r="K522" i="17"/>
  <c r="L522" i="17"/>
  <c r="M522" i="17" s="1"/>
  <c r="I523" i="17"/>
  <c r="J523" i="17"/>
  <c r="K523" i="17"/>
  <c r="L523" i="17"/>
  <c r="M523" i="17" s="1"/>
  <c r="I524" i="17"/>
  <c r="J524" i="17"/>
  <c r="K524" i="17"/>
  <c r="L524" i="17"/>
  <c r="M524" i="17" s="1"/>
  <c r="I525" i="17"/>
  <c r="J525" i="17"/>
  <c r="K525" i="17"/>
  <c r="L525" i="17"/>
  <c r="M525" i="17" s="1"/>
  <c r="I526" i="17"/>
  <c r="J526" i="17"/>
  <c r="K526" i="17"/>
  <c r="L526" i="17"/>
  <c r="M526" i="17" s="1"/>
  <c r="I527" i="17"/>
  <c r="J527" i="17"/>
  <c r="K527" i="17"/>
  <c r="L527" i="17"/>
  <c r="M527" i="17" s="1"/>
  <c r="I528" i="17"/>
  <c r="J528" i="17"/>
  <c r="K528" i="17"/>
  <c r="L528" i="17"/>
  <c r="M528" i="17" s="1"/>
  <c r="I529" i="17"/>
  <c r="J529" i="17"/>
  <c r="K529" i="17"/>
  <c r="L529" i="17"/>
  <c r="M529" i="17" s="1"/>
  <c r="I530" i="17"/>
  <c r="J530" i="17"/>
  <c r="K530" i="17"/>
  <c r="L530" i="17"/>
  <c r="M530" i="17" s="1"/>
  <c r="I531" i="17"/>
  <c r="J531" i="17"/>
  <c r="K531" i="17"/>
  <c r="L531" i="17"/>
  <c r="M531" i="17" s="1"/>
  <c r="I532" i="17"/>
  <c r="J532" i="17"/>
  <c r="K532" i="17"/>
  <c r="L532" i="17"/>
  <c r="M532" i="17" s="1"/>
  <c r="I533" i="17"/>
  <c r="J533" i="17"/>
  <c r="K533" i="17"/>
  <c r="L533" i="17"/>
  <c r="M533" i="17" s="1"/>
  <c r="I534" i="17"/>
  <c r="J534" i="17"/>
  <c r="K534" i="17"/>
  <c r="L534" i="17"/>
  <c r="M534" i="17" s="1"/>
  <c r="I535" i="17"/>
  <c r="J535" i="17"/>
  <c r="K535" i="17"/>
  <c r="L535" i="17"/>
  <c r="M535" i="17" s="1"/>
  <c r="I536" i="17"/>
  <c r="J536" i="17"/>
  <c r="K536" i="17"/>
  <c r="L536" i="17"/>
  <c r="M536" i="17" s="1"/>
  <c r="I537" i="17"/>
  <c r="J537" i="17"/>
  <c r="K537" i="17"/>
  <c r="L537" i="17"/>
  <c r="M537" i="17" s="1"/>
  <c r="I538" i="17"/>
  <c r="J538" i="17"/>
  <c r="K538" i="17"/>
  <c r="L538" i="17"/>
  <c r="M538" i="17" s="1"/>
  <c r="I539" i="17"/>
  <c r="J539" i="17"/>
  <c r="K539" i="17"/>
  <c r="L539" i="17"/>
  <c r="M539" i="17" s="1"/>
  <c r="I540" i="17"/>
  <c r="J540" i="17"/>
  <c r="K540" i="17"/>
  <c r="L540" i="17"/>
  <c r="M540" i="17" s="1"/>
  <c r="I541" i="17"/>
  <c r="J541" i="17"/>
  <c r="K541" i="17"/>
  <c r="L541" i="17"/>
  <c r="M541" i="17" s="1"/>
  <c r="I542" i="17"/>
  <c r="J542" i="17"/>
  <c r="K542" i="17"/>
  <c r="L542" i="17"/>
  <c r="M542" i="17" s="1"/>
  <c r="I543" i="17"/>
  <c r="J543" i="17"/>
  <c r="K543" i="17"/>
  <c r="L543" i="17"/>
  <c r="M543" i="17" s="1"/>
  <c r="I544" i="17"/>
  <c r="J544" i="17"/>
  <c r="K544" i="17"/>
  <c r="L544" i="17"/>
  <c r="M544" i="17" s="1"/>
  <c r="I545" i="17"/>
  <c r="J545" i="17"/>
  <c r="K545" i="17"/>
  <c r="L545" i="17"/>
  <c r="M545" i="17" s="1"/>
  <c r="I546" i="17"/>
  <c r="J546" i="17"/>
  <c r="K546" i="17"/>
  <c r="L546" i="17"/>
  <c r="M546" i="17" s="1"/>
  <c r="I547" i="17"/>
  <c r="J547" i="17"/>
  <c r="K547" i="17"/>
  <c r="L547" i="17"/>
  <c r="M547" i="17" s="1"/>
  <c r="I548" i="17"/>
  <c r="J548" i="17"/>
  <c r="K548" i="17"/>
  <c r="L548" i="17"/>
  <c r="M548" i="17" s="1"/>
  <c r="I549" i="17"/>
  <c r="J549" i="17"/>
  <c r="K549" i="17"/>
  <c r="L549" i="17"/>
  <c r="M549" i="17" s="1"/>
  <c r="I550" i="17"/>
  <c r="J550" i="17"/>
  <c r="K550" i="17"/>
  <c r="L550" i="17"/>
  <c r="M550" i="17" s="1"/>
  <c r="I551" i="17"/>
  <c r="J551" i="17"/>
  <c r="K551" i="17"/>
  <c r="L551" i="17"/>
  <c r="M551" i="17" s="1"/>
  <c r="I552" i="17"/>
  <c r="J552" i="17"/>
  <c r="K552" i="17"/>
  <c r="L552" i="17"/>
  <c r="M552" i="17" s="1"/>
  <c r="I553" i="17"/>
  <c r="J553" i="17"/>
  <c r="K553" i="17"/>
  <c r="L553" i="17"/>
  <c r="M553" i="17" s="1"/>
  <c r="I554" i="17"/>
  <c r="J554" i="17"/>
  <c r="K554" i="17"/>
  <c r="L554" i="17"/>
  <c r="I555" i="17"/>
  <c r="J555" i="17"/>
  <c r="K555" i="17"/>
  <c r="L555" i="17"/>
  <c r="M555" i="17" s="1"/>
  <c r="I556" i="17"/>
  <c r="J556" i="17"/>
  <c r="K556" i="17"/>
  <c r="L556" i="17"/>
  <c r="M556" i="17" s="1"/>
  <c r="I557" i="17"/>
  <c r="J557" i="17"/>
  <c r="K557" i="17"/>
  <c r="L557" i="17"/>
  <c r="M557" i="17" s="1"/>
  <c r="I558" i="17"/>
  <c r="J558" i="17"/>
  <c r="K558" i="17"/>
  <c r="L558" i="17"/>
  <c r="M558" i="17" s="1"/>
  <c r="I559" i="17"/>
  <c r="J559" i="17"/>
  <c r="K559" i="17"/>
  <c r="L559" i="17"/>
  <c r="M559" i="17" s="1"/>
  <c r="I560" i="17"/>
  <c r="J560" i="17"/>
  <c r="K560" i="17"/>
  <c r="L560" i="17"/>
  <c r="M560" i="17" s="1"/>
  <c r="I561" i="17"/>
  <c r="J561" i="17"/>
  <c r="K561" i="17"/>
  <c r="L561" i="17"/>
  <c r="M561" i="17" s="1"/>
  <c r="I562" i="17"/>
  <c r="J562" i="17"/>
  <c r="K562" i="17"/>
  <c r="L562" i="17"/>
  <c r="M562" i="17" s="1"/>
  <c r="I563" i="17"/>
  <c r="J563" i="17"/>
  <c r="K563" i="17"/>
  <c r="L563" i="17"/>
  <c r="M563" i="17" s="1"/>
  <c r="I564" i="17"/>
  <c r="J564" i="17"/>
  <c r="K564" i="17"/>
  <c r="L564" i="17"/>
  <c r="M564" i="17" s="1"/>
  <c r="I565" i="17"/>
  <c r="J565" i="17"/>
  <c r="K565" i="17"/>
  <c r="L565" i="17"/>
  <c r="M565" i="17" s="1"/>
  <c r="I566" i="17"/>
  <c r="J566" i="17"/>
  <c r="K566" i="17"/>
  <c r="L566" i="17"/>
  <c r="M566" i="17" s="1"/>
  <c r="I567" i="17"/>
  <c r="J567" i="17"/>
  <c r="K567" i="17"/>
  <c r="L567" i="17"/>
  <c r="M567" i="17" s="1"/>
  <c r="I568" i="17"/>
  <c r="J568" i="17"/>
  <c r="K568" i="17"/>
  <c r="L568" i="17"/>
  <c r="M568" i="17" s="1"/>
  <c r="I569" i="17"/>
  <c r="J569" i="17"/>
  <c r="K569" i="17"/>
  <c r="L569" i="17"/>
  <c r="M569" i="17" s="1"/>
  <c r="I570" i="17"/>
  <c r="J570" i="17"/>
  <c r="K570" i="17"/>
  <c r="L570" i="17"/>
  <c r="M570" i="17" s="1"/>
  <c r="I571" i="17"/>
  <c r="J571" i="17"/>
  <c r="K571" i="17"/>
  <c r="L571" i="17"/>
  <c r="M571" i="17" s="1"/>
  <c r="I572" i="17"/>
  <c r="J572" i="17"/>
  <c r="K572" i="17"/>
  <c r="L572" i="17"/>
  <c r="M572" i="17" s="1"/>
  <c r="I573" i="17"/>
  <c r="J573" i="17"/>
  <c r="K573" i="17"/>
  <c r="L573" i="17"/>
  <c r="M573" i="17" s="1"/>
  <c r="I574" i="17"/>
  <c r="J574" i="17"/>
  <c r="K574" i="17"/>
  <c r="L574" i="17"/>
  <c r="M574" i="17" s="1"/>
  <c r="I575" i="17"/>
  <c r="J575" i="17"/>
  <c r="K575" i="17"/>
  <c r="L575" i="17"/>
  <c r="M575" i="17" s="1"/>
  <c r="I576" i="17"/>
  <c r="J576" i="17"/>
  <c r="K576" i="17"/>
  <c r="L576" i="17"/>
  <c r="M576" i="17" s="1"/>
  <c r="I577" i="17"/>
  <c r="J577" i="17"/>
  <c r="K577" i="17"/>
  <c r="L577" i="17"/>
  <c r="M577" i="17" s="1"/>
  <c r="I578" i="17"/>
  <c r="J578" i="17"/>
  <c r="K578" i="17"/>
  <c r="L578" i="17"/>
  <c r="M578" i="17" s="1"/>
  <c r="I579" i="17"/>
  <c r="J579" i="17"/>
  <c r="K579" i="17"/>
  <c r="L579" i="17"/>
  <c r="M579" i="17" s="1"/>
  <c r="I580" i="17"/>
  <c r="J580" i="17"/>
  <c r="K580" i="17"/>
  <c r="L580" i="17"/>
  <c r="M580" i="17" s="1"/>
  <c r="I581" i="17"/>
  <c r="J581" i="17"/>
  <c r="K581" i="17"/>
  <c r="L581" i="17"/>
  <c r="M581" i="17" s="1"/>
  <c r="I582" i="17"/>
  <c r="J582" i="17"/>
  <c r="K582" i="17"/>
  <c r="L582" i="17"/>
  <c r="M582" i="17" s="1"/>
  <c r="I583" i="17"/>
  <c r="J583" i="17"/>
  <c r="K583" i="17"/>
  <c r="L583" i="17"/>
  <c r="M583" i="17" s="1"/>
  <c r="I584" i="17"/>
  <c r="J584" i="17"/>
  <c r="K584" i="17"/>
  <c r="L584" i="17"/>
  <c r="M584" i="17" s="1"/>
  <c r="I585" i="17"/>
  <c r="J585" i="17"/>
  <c r="K585" i="17"/>
  <c r="L585" i="17"/>
  <c r="M585" i="17" s="1"/>
  <c r="I586" i="17"/>
  <c r="J586" i="17"/>
  <c r="K586" i="17"/>
  <c r="L586" i="17"/>
  <c r="M586" i="17" s="1"/>
  <c r="I587" i="17"/>
  <c r="J587" i="17"/>
  <c r="K587" i="17"/>
  <c r="L587" i="17"/>
  <c r="M587" i="17" s="1"/>
  <c r="I588" i="17"/>
  <c r="J588" i="17"/>
  <c r="K588" i="17"/>
  <c r="L588" i="17"/>
  <c r="M588" i="17" s="1"/>
  <c r="I589" i="17"/>
  <c r="J589" i="17"/>
  <c r="K589" i="17"/>
  <c r="L589" i="17"/>
  <c r="M589" i="17" s="1"/>
  <c r="I590" i="17"/>
  <c r="J590" i="17"/>
  <c r="K590" i="17"/>
  <c r="L590" i="17"/>
  <c r="M590" i="17" s="1"/>
  <c r="I591" i="17"/>
  <c r="J591" i="17"/>
  <c r="K591" i="17"/>
  <c r="L591" i="17"/>
  <c r="M591" i="17" s="1"/>
  <c r="I592" i="17"/>
  <c r="J592" i="17"/>
  <c r="K592" i="17"/>
  <c r="L592" i="17"/>
  <c r="M592" i="17" s="1"/>
  <c r="I593" i="17"/>
  <c r="J593" i="17"/>
  <c r="K593" i="17"/>
  <c r="L593" i="17"/>
  <c r="M593" i="17" s="1"/>
  <c r="I594" i="17"/>
  <c r="J594" i="17"/>
  <c r="K594" i="17"/>
  <c r="L594" i="17"/>
  <c r="M594" i="17" s="1"/>
  <c r="I595" i="17"/>
  <c r="J595" i="17"/>
  <c r="K595" i="17"/>
  <c r="L595" i="17"/>
  <c r="M595" i="17" s="1"/>
  <c r="I596" i="17"/>
  <c r="J596" i="17"/>
  <c r="K596" i="17"/>
  <c r="L596" i="17"/>
  <c r="M596" i="17" s="1"/>
  <c r="I597" i="17"/>
  <c r="J597" i="17"/>
  <c r="K597" i="17"/>
  <c r="L597" i="17"/>
  <c r="M597" i="17" s="1"/>
  <c r="I598" i="17"/>
  <c r="J598" i="17"/>
  <c r="K598" i="17"/>
  <c r="L598" i="17"/>
  <c r="M598" i="17" s="1"/>
  <c r="I599" i="17"/>
  <c r="J599" i="17"/>
  <c r="K599" i="17"/>
  <c r="L599" i="17"/>
  <c r="M599" i="17" s="1"/>
  <c r="I600" i="17"/>
  <c r="J600" i="17"/>
  <c r="K600" i="17"/>
  <c r="L600" i="17"/>
  <c r="M600" i="17" s="1"/>
  <c r="I601" i="17"/>
  <c r="J601" i="17"/>
  <c r="K601" i="17"/>
  <c r="L601" i="17"/>
  <c r="M601" i="17" s="1"/>
  <c r="I602" i="17"/>
  <c r="J602" i="17"/>
  <c r="K602" i="17"/>
  <c r="L602" i="17"/>
  <c r="M602" i="17" s="1"/>
  <c r="I603" i="17"/>
  <c r="J603" i="17"/>
  <c r="K603" i="17"/>
  <c r="L603" i="17"/>
  <c r="M603" i="17" s="1"/>
  <c r="I604" i="17"/>
  <c r="J604" i="17"/>
  <c r="K604" i="17"/>
  <c r="L604" i="17"/>
  <c r="M604" i="17" s="1"/>
  <c r="I605" i="17"/>
  <c r="J605" i="17"/>
  <c r="K605" i="17"/>
  <c r="L605" i="17"/>
  <c r="M605" i="17" s="1"/>
  <c r="I606" i="17"/>
  <c r="J606" i="17"/>
  <c r="K606" i="17"/>
  <c r="L606" i="17"/>
  <c r="M606" i="17" s="1"/>
  <c r="I607" i="17"/>
  <c r="J607" i="17"/>
  <c r="K607" i="17"/>
  <c r="L607" i="17"/>
  <c r="M607" i="17" s="1"/>
  <c r="I608" i="17"/>
  <c r="J608" i="17"/>
  <c r="K608" i="17"/>
  <c r="L608" i="17"/>
  <c r="M608" i="17" s="1"/>
  <c r="I609" i="17"/>
  <c r="J609" i="17"/>
  <c r="K609" i="17"/>
  <c r="L609" i="17"/>
  <c r="M609" i="17" s="1"/>
  <c r="I610" i="17"/>
  <c r="J610" i="17"/>
  <c r="K610" i="17"/>
  <c r="L610" i="17"/>
  <c r="M610" i="17" s="1"/>
  <c r="I611" i="17"/>
  <c r="J611" i="17"/>
  <c r="K611" i="17"/>
  <c r="L611" i="17"/>
  <c r="M611" i="17" s="1"/>
  <c r="I612" i="17"/>
  <c r="J612" i="17"/>
  <c r="K612" i="17"/>
  <c r="L612" i="17"/>
  <c r="M612" i="17" s="1"/>
  <c r="I613" i="17"/>
  <c r="J613" i="17"/>
  <c r="K613" i="17"/>
  <c r="L613" i="17"/>
  <c r="M613" i="17" s="1"/>
  <c r="I614" i="17"/>
  <c r="J614" i="17"/>
  <c r="K614" i="17"/>
  <c r="L614" i="17"/>
  <c r="M614" i="17" s="1"/>
  <c r="I615" i="17"/>
  <c r="J615" i="17"/>
  <c r="K615" i="17"/>
  <c r="L615" i="17"/>
  <c r="M615" i="17" s="1"/>
  <c r="I616" i="17"/>
  <c r="J616" i="17"/>
  <c r="K616" i="17"/>
  <c r="L616" i="17"/>
  <c r="M616" i="17" s="1"/>
  <c r="I617" i="17"/>
  <c r="J617" i="17"/>
  <c r="K617" i="17"/>
  <c r="L617" i="17"/>
  <c r="M617" i="17" s="1"/>
  <c r="I618" i="17"/>
  <c r="J618" i="17"/>
  <c r="K618" i="17"/>
  <c r="L618" i="17"/>
  <c r="M618" i="17" s="1"/>
  <c r="I619" i="17"/>
  <c r="J619" i="17"/>
  <c r="K619" i="17"/>
  <c r="L619" i="17"/>
  <c r="M619" i="17" s="1"/>
  <c r="I620" i="17"/>
  <c r="J620" i="17"/>
  <c r="K620" i="17"/>
  <c r="L620" i="17"/>
  <c r="M620" i="17" s="1"/>
  <c r="I621" i="17"/>
  <c r="J621" i="17"/>
  <c r="K621" i="17"/>
  <c r="L621" i="17"/>
  <c r="M621" i="17" s="1"/>
  <c r="I622" i="17"/>
  <c r="J622" i="17"/>
  <c r="K622" i="17"/>
  <c r="L622" i="17"/>
  <c r="M622" i="17" s="1"/>
  <c r="I623" i="17"/>
  <c r="J623" i="17"/>
  <c r="K623" i="17"/>
  <c r="L623" i="17"/>
  <c r="M623" i="17" s="1"/>
  <c r="I624" i="17"/>
  <c r="J624" i="17"/>
  <c r="K624" i="17"/>
  <c r="L624" i="17"/>
  <c r="M624" i="17" s="1"/>
  <c r="I625" i="17"/>
  <c r="J625" i="17"/>
  <c r="K625" i="17"/>
  <c r="L625" i="17"/>
  <c r="M625" i="17" s="1"/>
  <c r="I626" i="17"/>
  <c r="J626" i="17"/>
  <c r="K626" i="17"/>
  <c r="L626" i="17"/>
  <c r="M626" i="17" s="1"/>
  <c r="I627" i="17"/>
  <c r="J627" i="17"/>
  <c r="K627" i="17"/>
  <c r="L627" i="17"/>
  <c r="M627" i="17" s="1"/>
  <c r="I628" i="17"/>
  <c r="J628" i="17"/>
  <c r="K628" i="17"/>
  <c r="L628" i="17"/>
  <c r="M628" i="17" s="1"/>
  <c r="I629" i="17"/>
  <c r="J629" i="17"/>
  <c r="K629" i="17"/>
  <c r="L629" i="17"/>
  <c r="M629" i="17" s="1"/>
  <c r="I630" i="17"/>
  <c r="J630" i="17"/>
  <c r="K630" i="17"/>
  <c r="L630" i="17"/>
  <c r="M630" i="17" s="1"/>
  <c r="I631" i="17"/>
  <c r="J631" i="17"/>
  <c r="K631" i="17"/>
  <c r="L631" i="17"/>
  <c r="M631" i="17" s="1"/>
  <c r="I632" i="17"/>
  <c r="J632" i="17"/>
  <c r="K632" i="17"/>
  <c r="L632" i="17"/>
  <c r="M632" i="17" s="1"/>
  <c r="I633" i="17"/>
  <c r="J633" i="17"/>
  <c r="K633" i="17"/>
  <c r="L633" i="17"/>
  <c r="M633" i="17" s="1"/>
  <c r="I634" i="17"/>
  <c r="J634" i="17"/>
  <c r="K634" i="17"/>
  <c r="L634" i="17"/>
  <c r="I635" i="17"/>
  <c r="J635" i="17"/>
  <c r="K635" i="17"/>
  <c r="L635" i="17"/>
  <c r="M635" i="17" s="1"/>
  <c r="I636" i="17"/>
  <c r="J636" i="17"/>
  <c r="K636" i="17"/>
  <c r="L636" i="17"/>
  <c r="M636" i="17" s="1"/>
  <c r="I637" i="17"/>
  <c r="J637" i="17"/>
  <c r="K637" i="17"/>
  <c r="L637" i="17"/>
  <c r="M637" i="17" s="1"/>
  <c r="I638" i="17"/>
  <c r="J638" i="17"/>
  <c r="K638" i="17"/>
  <c r="L638" i="17"/>
  <c r="M638" i="17" s="1"/>
  <c r="I639" i="17"/>
  <c r="J639" i="17"/>
  <c r="K639" i="17"/>
  <c r="L639" i="17"/>
  <c r="M639" i="17" s="1"/>
  <c r="I640" i="17"/>
  <c r="J640" i="17"/>
  <c r="K640" i="17"/>
  <c r="L640" i="17"/>
  <c r="M640" i="17" s="1"/>
  <c r="I641" i="17"/>
  <c r="J641" i="17"/>
  <c r="K641" i="17"/>
  <c r="L641" i="17"/>
  <c r="M641" i="17" s="1"/>
  <c r="I642" i="17"/>
  <c r="J642" i="17"/>
  <c r="K642" i="17"/>
  <c r="L642" i="17"/>
  <c r="M642" i="17" s="1"/>
  <c r="I643" i="17"/>
  <c r="J643" i="17"/>
  <c r="K643" i="17"/>
  <c r="L643" i="17"/>
  <c r="M643" i="17" s="1"/>
  <c r="I644" i="17"/>
  <c r="J644" i="17"/>
  <c r="K644" i="17"/>
  <c r="L644" i="17"/>
  <c r="M644" i="17" s="1"/>
  <c r="I645" i="17"/>
  <c r="J645" i="17"/>
  <c r="K645" i="17"/>
  <c r="L645" i="17"/>
  <c r="M645" i="17" s="1"/>
  <c r="I646" i="17"/>
  <c r="J646" i="17"/>
  <c r="K646" i="17"/>
  <c r="L646" i="17"/>
  <c r="M646" i="17" s="1"/>
  <c r="I647" i="17"/>
  <c r="J647" i="17"/>
  <c r="K647" i="17"/>
  <c r="L647" i="17"/>
  <c r="M647" i="17" s="1"/>
  <c r="I648" i="17"/>
  <c r="J648" i="17"/>
  <c r="K648" i="17"/>
  <c r="L648" i="17"/>
  <c r="M648" i="17" s="1"/>
  <c r="I649" i="17"/>
  <c r="J649" i="17"/>
  <c r="K649" i="17"/>
  <c r="L649" i="17"/>
  <c r="M649" i="17" s="1"/>
  <c r="I650" i="17"/>
  <c r="J650" i="17"/>
  <c r="K650" i="17"/>
  <c r="L650" i="17"/>
  <c r="M650" i="17" s="1"/>
  <c r="I651" i="17"/>
  <c r="J651" i="17"/>
  <c r="K651" i="17"/>
  <c r="L651" i="17"/>
  <c r="M651" i="17" s="1"/>
  <c r="I652" i="17"/>
  <c r="J652" i="17"/>
  <c r="K652" i="17"/>
  <c r="L652" i="17"/>
  <c r="M652" i="17" s="1"/>
  <c r="I653" i="17"/>
  <c r="J653" i="17"/>
  <c r="K653" i="17"/>
  <c r="L653" i="17"/>
  <c r="M653" i="17" s="1"/>
  <c r="I654" i="17"/>
  <c r="J654" i="17"/>
  <c r="K654" i="17"/>
  <c r="L654" i="17"/>
  <c r="M654" i="17" s="1"/>
  <c r="I655" i="17"/>
  <c r="J655" i="17"/>
  <c r="K655" i="17"/>
  <c r="L655" i="17"/>
  <c r="M655" i="17" s="1"/>
  <c r="I656" i="17"/>
  <c r="J656" i="17"/>
  <c r="K656" i="17"/>
  <c r="L656" i="17"/>
  <c r="M656" i="17" s="1"/>
  <c r="I657" i="17"/>
  <c r="J657" i="17"/>
  <c r="K657" i="17"/>
  <c r="L657" i="17"/>
  <c r="M657" i="17" s="1"/>
  <c r="I658" i="17"/>
  <c r="J658" i="17"/>
  <c r="K658" i="17"/>
  <c r="L658" i="17"/>
  <c r="M658" i="17" s="1"/>
  <c r="I659" i="17"/>
  <c r="J659" i="17"/>
  <c r="K659" i="17"/>
  <c r="L659" i="17"/>
  <c r="M659" i="17" s="1"/>
  <c r="I660" i="17"/>
  <c r="J660" i="17"/>
  <c r="K660" i="17"/>
  <c r="L660" i="17"/>
  <c r="M660" i="17" s="1"/>
  <c r="I661" i="17"/>
  <c r="J661" i="17"/>
  <c r="K661" i="17"/>
  <c r="L661" i="17"/>
  <c r="M661" i="17" s="1"/>
  <c r="I662" i="17"/>
  <c r="J662" i="17"/>
  <c r="K662" i="17"/>
  <c r="L662" i="17"/>
  <c r="M662" i="17" s="1"/>
  <c r="I663" i="17"/>
  <c r="J663" i="17"/>
  <c r="K663" i="17"/>
  <c r="L663" i="17"/>
  <c r="M663" i="17" s="1"/>
  <c r="I664" i="17"/>
  <c r="J664" i="17"/>
  <c r="K664" i="17"/>
  <c r="L664" i="17"/>
  <c r="M664" i="17" s="1"/>
  <c r="I665" i="17"/>
  <c r="J665" i="17"/>
  <c r="K665" i="17"/>
  <c r="L665" i="17"/>
  <c r="M665" i="17" s="1"/>
  <c r="I666" i="17"/>
  <c r="J666" i="17"/>
  <c r="K666" i="17"/>
  <c r="L666" i="17"/>
  <c r="M666" i="17" s="1"/>
  <c r="I667" i="17"/>
  <c r="J667" i="17"/>
  <c r="K667" i="17"/>
  <c r="L667" i="17"/>
  <c r="M667" i="17" s="1"/>
  <c r="I668" i="17"/>
  <c r="J668" i="17"/>
  <c r="K668" i="17"/>
  <c r="L668" i="17"/>
  <c r="M668" i="17" s="1"/>
  <c r="I669" i="17"/>
  <c r="J669" i="17"/>
  <c r="K669" i="17"/>
  <c r="L669" i="17"/>
  <c r="M669" i="17" s="1"/>
  <c r="I670" i="17"/>
  <c r="J670" i="17"/>
  <c r="K670" i="17"/>
  <c r="L670" i="17"/>
  <c r="M670" i="17" s="1"/>
  <c r="I671" i="17"/>
  <c r="J671" i="17"/>
  <c r="K671" i="17"/>
  <c r="L671" i="17"/>
  <c r="M671" i="17" s="1"/>
  <c r="I672" i="17"/>
  <c r="J672" i="17"/>
  <c r="K672" i="17"/>
  <c r="L672" i="17"/>
  <c r="M672" i="17" s="1"/>
  <c r="I673" i="17"/>
  <c r="J673" i="17"/>
  <c r="K673" i="17"/>
  <c r="L673" i="17"/>
  <c r="M673" i="17" s="1"/>
  <c r="I674" i="17"/>
  <c r="J674" i="17"/>
  <c r="K674" i="17"/>
  <c r="L674" i="17"/>
  <c r="M674" i="17" s="1"/>
  <c r="I675" i="17"/>
  <c r="J675" i="17"/>
  <c r="K675" i="17"/>
  <c r="L675" i="17"/>
  <c r="M675" i="17" s="1"/>
  <c r="I676" i="17"/>
  <c r="J676" i="17"/>
  <c r="K676" i="17"/>
  <c r="L676" i="17"/>
  <c r="M676" i="17" s="1"/>
  <c r="I677" i="17"/>
  <c r="J677" i="17"/>
  <c r="K677" i="17"/>
  <c r="L677" i="17"/>
  <c r="M677" i="17" s="1"/>
  <c r="I678" i="17"/>
  <c r="J678" i="17"/>
  <c r="K678" i="17"/>
  <c r="L678" i="17"/>
  <c r="M678" i="17" s="1"/>
  <c r="I679" i="17"/>
  <c r="J679" i="17"/>
  <c r="K679" i="17"/>
  <c r="L679" i="17"/>
  <c r="M679" i="17" s="1"/>
  <c r="I680" i="17"/>
  <c r="J680" i="17"/>
  <c r="K680" i="17"/>
  <c r="L680" i="17"/>
  <c r="M680" i="17" s="1"/>
  <c r="I681" i="17"/>
  <c r="J681" i="17"/>
  <c r="K681" i="17"/>
  <c r="L681" i="17"/>
  <c r="M681" i="17" s="1"/>
  <c r="I682" i="17"/>
  <c r="J682" i="17"/>
  <c r="K682" i="17"/>
  <c r="L682" i="17"/>
  <c r="M682" i="17" s="1"/>
  <c r="I683" i="17"/>
  <c r="J683" i="17"/>
  <c r="K683" i="17"/>
  <c r="L683" i="17"/>
  <c r="M683" i="17" s="1"/>
  <c r="I684" i="17"/>
  <c r="J684" i="17"/>
  <c r="K684" i="17"/>
  <c r="L684" i="17"/>
  <c r="M684" i="17" s="1"/>
  <c r="I685" i="17"/>
  <c r="J685" i="17"/>
  <c r="K685" i="17"/>
  <c r="L685" i="17"/>
  <c r="M685" i="17" s="1"/>
  <c r="I686" i="17"/>
  <c r="J686" i="17"/>
  <c r="K686" i="17"/>
  <c r="L686" i="17"/>
  <c r="M686" i="17" s="1"/>
  <c r="I687" i="17"/>
  <c r="J687" i="17"/>
  <c r="K687" i="17"/>
  <c r="L687" i="17"/>
  <c r="M687" i="17" s="1"/>
  <c r="I688" i="17"/>
  <c r="J688" i="17"/>
  <c r="K688" i="17"/>
  <c r="L688" i="17"/>
  <c r="M688" i="17" s="1"/>
  <c r="I689" i="17"/>
  <c r="J689" i="17"/>
  <c r="K689" i="17"/>
  <c r="L689" i="17"/>
  <c r="I690" i="17"/>
  <c r="J690" i="17"/>
  <c r="K690" i="17"/>
  <c r="L690" i="17"/>
  <c r="M690" i="17" s="1"/>
  <c r="I691" i="17"/>
  <c r="J691" i="17"/>
  <c r="K691" i="17"/>
  <c r="L691" i="17"/>
  <c r="M691" i="17" s="1"/>
  <c r="I692" i="17"/>
  <c r="J692" i="17"/>
  <c r="K692" i="17"/>
  <c r="L692" i="17"/>
  <c r="M692" i="17" s="1"/>
  <c r="I693" i="17"/>
  <c r="J693" i="17"/>
  <c r="K693" i="17"/>
  <c r="L693" i="17"/>
  <c r="M693" i="17" s="1"/>
  <c r="I694" i="17"/>
  <c r="J694" i="17"/>
  <c r="K694" i="17"/>
  <c r="L694" i="17"/>
  <c r="M694" i="17" s="1"/>
  <c r="I695" i="17"/>
  <c r="J695" i="17"/>
  <c r="K695" i="17"/>
  <c r="L695" i="17"/>
  <c r="M695" i="17" s="1"/>
  <c r="I696" i="17"/>
  <c r="J696" i="17"/>
  <c r="K696" i="17"/>
  <c r="L696" i="17"/>
  <c r="M696" i="17" s="1"/>
  <c r="I697" i="17"/>
  <c r="J697" i="17"/>
  <c r="K697" i="17"/>
  <c r="L697" i="17"/>
  <c r="M697" i="17" s="1"/>
  <c r="I698" i="17"/>
  <c r="J698" i="17"/>
  <c r="K698" i="17"/>
  <c r="L698" i="17"/>
  <c r="M698" i="17" s="1"/>
  <c r="I699" i="17"/>
  <c r="J699" i="17"/>
  <c r="K699" i="17"/>
  <c r="L699" i="17"/>
  <c r="M699" i="17" s="1"/>
  <c r="I700" i="17"/>
  <c r="J700" i="17"/>
  <c r="K700" i="17"/>
  <c r="L700" i="17"/>
  <c r="M700" i="17" s="1"/>
  <c r="I701" i="17"/>
  <c r="J701" i="17"/>
  <c r="K701" i="17"/>
  <c r="L701" i="17"/>
  <c r="M701" i="17" s="1"/>
  <c r="I702" i="17"/>
  <c r="J702" i="17"/>
  <c r="K702" i="17"/>
  <c r="L702" i="17"/>
  <c r="M702" i="17" s="1"/>
  <c r="I703" i="17"/>
  <c r="J703" i="17"/>
  <c r="K703" i="17"/>
  <c r="L703" i="17"/>
  <c r="M703" i="17" s="1"/>
  <c r="I704" i="17"/>
  <c r="J704" i="17"/>
  <c r="K704" i="17"/>
  <c r="L704" i="17"/>
  <c r="M704" i="17" s="1"/>
  <c r="I705" i="17"/>
  <c r="J705" i="17"/>
  <c r="K705" i="17"/>
  <c r="L705" i="17"/>
  <c r="M705" i="17" s="1"/>
  <c r="I706" i="17"/>
  <c r="J706" i="17"/>
  <c r="K706" i="17"/>
  <c r="L706" i="17"/>
  <c r="M706" i="17" s="1"/>
  <c r="I707" i="17"/>
  <c r="J707" i="17"/>
  <c r="K707" i="17"/>
  <c r="L707" i="17"/>
  <c r="M707" i="17" s="1"/>
  <c r="I708" i="17"/>
  <c r="J708" i="17"/>
  <c r="K708" i="17"/>
  <c r="L708" i="17"/>
  <c r="M708" i="17" s="1"/>
  <c r="I709" i="17"/>
  <c r="J709" i="17"/>
  <c r="K709" i="17"/>
  <c r="L709" i="17"/>
  <c r="M709" i="17" s="1"/>
  <c r="I710" i="17"/>
  <c r="J710" i="17"/>
  <c r="K710" i="17"/>
  <c r="L710" i="17"/>
  <c r="M710" i="17" s="1"/>
  <c r="I711" i="17"/>
  <c r="J711" i="17"/>
  <c r="K711" i="17"/>
  <c r="L711" i="17"/>
  <c r="M711" i="17" s="1"/>
  <c r="I712" i="17"/>
  <c r="J712" i="17"/>
  <c r="K712" i="17"/>
  <c r="L712" i="17"/>
  <c r="M712" i="17" s="1"/>
  <c r="I713" i="17"/>
  <c r="J713" i="17"/>
  <c r="K713" i="17"/>
  <c r="L713" i="17"/>
  <c r="M713" i="17" s="1"/>
  <c r="I714" i="17"/>
  <c r="J714" i="17"/>
  <c r="K714" i="17"/>
  <c r="L714" i="17"/>
  <c r="M714" i="17" s="1"/>
  <c r="I715" i="17"/>
  <c r="J715" i="17"/>
  <c r="K715" i="17"/>
  <c r="L715" i="17"/>
  <c r="M715" i="17" s="1"/>
  <c r="I716" i="17"/>
  <c r="J716" i="17"/>
  <c r="K716" i="17"/>
  <c r="L716" i="17"/>
  <c r="M716" i="17" s="1"/>
  <c r="I717" i="17"/>
  <c r="J717" i="17"/>
  <c r="K717" i="17"/>
  <c r="L717" i="17"/>
  <c r="M717" i="17" s="1"/>
  <c r="I718" i="17"/>
  <c r="J718" i="17"/>
  <c r="K718" i="17"/>
  <c r="L718" i="17"/>
  <c r="M718" i="17" s="1"/>
  <c r="I719" i="17"/>
  <c r="J719" i="17"/>
  <c r="K719" i="17"/>
  <c r="L719" i="17"/>
  <c r="M719" i="17" s="1"/>
  <c r="I720" i="17"/>
  <c r="J720" i="17"/>
  <c r="K720" i="17"/>
  <c r="L720" i="17"/>
  <c r="M720" i="17" s="1"/>
  <c r="I721" i="17"/>
  <c r="J721" i="17"/>
  <c r="K721" i="17"/>
  <c r="L721" i="17"/>
  <c r="I722" i="17"/>
  <c r="J722" i="17"/>
  <c r="K722" i="17"/>
  <c r="L722" i="17"/>
  <c r="M722" i="17" s="1"/>
  <c r="I723" i="17"/>
  <c r="J723" i="17"/>
  <c r="K723" i="17"/>
  <c r="L723" i="17"/>
  <c r="M723" i="17" s="1"/>
  <c r="I724" i="17"/>
  <c r="J724" i="17"/>
  <c r="K724" i="17"/>
  <c r="L724" i="17"/>
  <c r="M724" i="17" s="1"/>
  <c r="I725" i="17"/>
  <c r="J725" i="17"/>
  <c r="K725" i="17"/>
  <c r="L725" i="17"/>
  <c r="M725" i="17" s="1"/>
  <c r="I726" i="17"/>
  <c r="J726" i="17"/>
  <c r="K726" i="17"/>
  <c r="L726" i="17"/>
  <c r="M726" i="17" s="1"/>
  <c r="I727" i="17"/>
  <c r="J727" i="17"/>
  <c r="K727" i="17"/>
  <c r="L727" i="17"/>
  <c r="M727" i="17" s="1"/>
  <c r="I728" i="17"/>
  <c r="J728" i="17"/>
  <c r="K728" i="17"/>
  <c r="L728" i="17"/>
  <c r="M728" i="17" s="1"/>
  <c r="I729" i="17"/>
  <c r="J729" i="17"/>
  <c r="K729" i="17"/>
  <c r="L729" i="17"/>
  <c r="M729" i="17" s="1"/>
  <c r="I730" i="17"/>
  <c r="J730" i="17"/>
  <c r="K730" i="17"/>
  <c r="L730" i="17"/>
  <c r="M730" i="17" s="1"/>
  <c r="I731" i="17"/>
  <c r="J731" i="17"/>
  <c r="K731" i="17"/>
  <c r="L731" i="17"/>
  <c r="M731" i="17" s="1"/>
  <c r="I732" i="17"/>
  <c r="J732" i="17"/>
  <c r="K732" i="17"/>
  <c r="L732" i="17"/>
  <c r="M732" i="17" s="1"/>
  <c r="I733" i="17"/>
  <c r="J733" i="17"/>
  <c r="K733" i="17"/>
  <c r="L733" i="17"/>
  <c r="M733" i="17" s="1"/>
  <c r="I734" i="17"/>
  <c r="J734" i="17"/>
  <c r="K734" i="17"/>
  <c r="L734" i="17"/>
  <c r="M734" i="17" s="1"/>
  <c r="I735" i="17"/>
  <c r="J735" i="17"/>
  <c r="K735" i="17"/>
  <c r="L735" i="17"/>
  <c r="M735" i="17" s="1"/>
  <c r="I736" i="17"/>
  <c r="J736" i="17"/>
  <c r="K736" i="17"/>
  <c r="L736" i="17"/>
  <c r="M736" i="17" s="1"/>
  <c r="I737" i="17"/>
  <c r="J737" i="17"/>
  <c r="K737" i="17"/>
  <c r="L737" i="17"/>
  <c r="M737" i="17" s="1"/>
  <c r="I738" i="17"/>
  <c r="J738" i="17"/>
  <c r="K738" i="17"/>
  <c r="L738" i="17"/>
  <c r="M738" i="17" s="1"/>
  <c r="I739" i="17"/>
  <c r="J739" i="17"/>
  <c r="K739" i="17"/>
  <c r="L739" i="17"/>
  <c r="M739" i="17" s="1"/>
  <c r="I740" i="17"/>
  <c r="J740" i="17"/>
  <c r="K740" i="17"/>
  <c r="L740" i="17"/>
  <c r="M740" i="17" s="1"/>
  <c r="I741" i="17"/>
  <c r="J741" i="17"/>
  <c r="K741" i="17"/>
  <c r="L741" i="17"/>
  <c r="M741" i="17" s="1"/>
  <c r="I742" i="17"/>
  <c r="J742" i="17"/>
  <c r="K742" i="17"/>
  <c r="L742" i="17"/>
  <c r="M742" i="17" s="1"/>
  <c r="I743" i="17"/>
  <c r="J743" i="17"/>
  <c r="K743" i="17"/>
  <c r="L743" i="17"/>
  <c r="M743" i="17" s="1"/>
  <c r="I744" i="17"/>
  <c r="J744" i="17"/>
  <c r="K744" i="17"/>
  <c r="L744" i="17"/>
  <c r="M744" i="17" s="1"/>
  <c r="I745" i="17"/>
  <c r="J745" i="17"/>
  <c r="K745" i="17"/>
  <c r="L745" i="17"/>
  <c r="M745" i="17" s="1"/>
  <c r="I746" i="17"/>
  <c r="J746" i="17"/>
  <c r="K746" i="17"/>
  <c r="L746" i="17"/>
  <c r="M746" i="17" s="1"/>
  <c r="I747" i="17"/>
  <c r="J747" i="17"/>
  <c r="K747" i="17"/>
  <c r="L747" i="17"/>
  <c r="M747" i="17" s="1"/>
  <c r="I748" i="17"/>
  <c r="J748" i="17"/>
  <c r="K748" i="17"/>
  <c r="L748" i="17"/>
  <c r="M748" i="17" s="1"/>
  <c r="I749" i="17"/>
  <c r="J749" i="17"/>
  <c r="K749" i="17"/>
  <c r="L749" i="17"/>
  <c r="M749" i="17" s="1"/>
  <c r="I750" i="17"/>
  <c r="J750" i="17"/>
  <c r="K750" i="17"/>
  <c r="L750" i="17"/>
  <c r="M750" i="17" s="1"/>
  <c r="I751" i="17"/>
  <c r="J751" i="17"/>
  <c r="K751" i="17"/>
  <c r="L751" i="17"/>
  <c r="M751" i="17" s="1"/>
  <c r="I752" i="17"/>
  <c r="J752" i="17"/>
  <c r="K752" i="17"/>
  <c r="L752" i="17"/>
  <c r="M752" i="17" s="1"/>
  <c r="I753" i="17"/>
  <c r="J753" i="17"/>
  <c r="K753" i="17"/>
  <c r="L753" i="17"/>
  <c r="I754" i="17"/>
  <c r="J754" i="17"/>
  <c r="K754" i="17"/>
  <c r="L754" i="17"/>
  <c r="M754" i="17" s="1"/>
  <c r="I755" i="17"/>
  <c r="J755" i="17"/>
  <c r="K755" i="17"/>
  <c r="L755" i="17"/>
  <c r="M755" i="17" s="1"/>
  <c r="I756" i="17"/>
  <c r="J756" i="17"/>
  <c r="K756" i="17"/>
  <c r="L756" i="17"/>
  <c r="M756" i="17" s="1"/>
  <c r="I757" i="17"/>
  <c r="J757" i="17"/>
  <c r="K757" i="17"/>
  <c r="L757" i="17"/>
  <c r="M757" i="17" s="1"/>
  <c r="I758" i="17"/>
  <c r="J758" i="17"/>
  <c r="K758" i="17"/>
  <c r="L758" i="17"/>
  <c r="M758" i="17" s="1"/>
  <c r="I759" i="17"/>
  <c r="J759" i="17"/>
  <c r="K759" i="17"/>
  <c r="L759" i="17"/>
  <c r="M759" i="17" s="1"/>
  <c r="I760" i="17"/>
  <c r="J760" i="17"/>
  <c r="K760" i="17"/>
  <c r="L760" i="17"/>
  <c r="M760" i="17" s="1"/>
  <c r="I761" i="17"/>
  <c r="J761" i="17"/>
  <c r="K761" i="17"/>
  <c r="L761" i="17"/>
  <c r="M761" i="17" s="1"/>
  <c r="I762" i="17"/>
  <c r="J762" i="17"/>
  <c r="K762" i="17"/>
  <c r="L762" i="17"/>
  <c r="M762" i="17" s="1"/>
  <c r="I763" i="17"/>
  <c r="J763" i="17"/>
  <c r="K763" i="17"/>
  <c r="L763" i="17"/>
  <c r="M763" i="17" s="1"/>
  <c r="I764" i="17"/>
  <c r="J764" i="17"/>
  <c r="K764" i="17"/>
  <c r="L764" i="17"/>
  <c r="M764" i="17" s="1"/>
  <c r="I765" i="17"/>
  <c r="J765" i="17"/>
  <c r="K765" i="17"/>
  <c r="L765" i="17"/>
  <c r="M765" i="17" s="1"/>
  <c r="I766" i="17"/>
  <c r="J766" i="17"/>
  <c r="K766" i="17"/>
  <c r="L766" i="17"/>
  <c r="M766" i="17" s="1"/>
  <c r="I767" i="17"/>
  <c r="J767" i="17"/>
  <c r="K767" i="17"/>
  <c r="L767" i="17"/>
  <c r="M767" i="17" s="1"/>
  <c r="I768" i="17"/>
  <c r="J768" i="17"/>
  <c r="K768" i="17"/>
  <c r="L768" i="17"/>
  <c r="M768" i="17" s="1"/>
  <c r="I769" i="17"/>
  <c r="J769" i="17"/>
  <c r="K769" i="17"/>
  <c r="L769" i="17"/>
  <c r="M769" i="17" s="1"/>
  <c r="I770" i="17"/>
  <c r="J770" i="17"/>
  <c r="K770" i="17"/>
  <c r="L770" i="17"/>
  <c r="M770" i="17" s="1"/>
  <c r="I771" i="17"/>
  <c r="J771" i="17"/>
  <c r="K771" i="17"/>
  <c r="L771" i="17"/>
  <c r="M771" i="17" s="1"/>
  <c r="I772" i="17"/>
  <c r="J772" i="17"/>
  <c r="K772" i="17"/>
  <c r="L772" i="17"/>
  <c r="M772" i="17" s="1"/>
  <c r="I773" i="17"/>
  <c r="J773" i="17"/>
  <c r="K773" i="17"/>
  <c r="L773" i="17"/>
  <c r="M773" i="17" s="1"/>
  <c r="I774" i="17"/>
  <c r="J774" i="17"/>
  <c r="K774" i="17"/>
  <c r="L774" i="17"/>
  <c r="M774" i="17" s="1"/>
  <c r="I775" i="17"/>
  <c r="J775" i="17"/>
  <c r="K775" i="17"/>
  <c r="L775" i="17"/>
  <c r="M775" i="17" s="1"/>
  <c r="I776" i="17"/>
  <c r="J776" i="17"/>
  <c r="K776" i="17"/>
  <c r="L776" i="17"/>
  <c r="M776" i="17" s="1"/>
  <c r="I777" i="17"/>
  <c r="J777" i="17"/>
  <c r="K777" i="17"/>
  <c r="L777" i="17"/>
  <c r="M777" i="17" s="1"/>
  <c r="I778" i="17"/>
  <c r="J778" i="17"/>
  <c r="K778" i="17"/>
  <c r="L778" i="17"/>
  <c r="M778" i="17" s="1"/>
  <c r="I779" i="17"/>
  <c r="J779" i="17"/>
  <c r="K779" i="17"/>
  <c r="L779" i="17"/>
  <c r="M779" i="17" s="1"/>
  <c r="I780" i="17"/>
  <c r="J780" i="17"/>
  <c r="K780" i="17"/>
  <c r="L780" i="17"/>
  <c r="M780" i="17" s="1"/>
  <c r="I781" i="17"/>
  <c r="J781" i="17"/>
  <c r="K781" i="17"/>
  <c r="L781" i="17"/>
  <c r="M781" i="17" s="1"/>
  <c r="I782" i="17"/>
  <c r="J782" i="17"/>
  <c r="K782" i="17"/>
  <c r="L782" i="17"/>
  <c r="M782" i="17" s="1"/>
  <c r="I783" i="17"/>
  <c r="J783" i="17"/>
  <c r="K783" i="17"/>
  <c r="L783" i="17"/>
  <c r="M783" i="17" s="1"/>
  <c r="I784" i="17"/>
  <c r="J784" i="17"/>
  <c r="K784" i="17"/>
  <c r="L784" i="17"/>
  <c r="M784" i="17" s="1"/>
  <c r="I785" i="17"/>
  <c r="J785" i="17"/>
  <c r="K785" i="17"/>
  <c r="L785" i="17"/>
  <c r="I786" i="17"/>
  <c r="J786" i="17"/>
  <c r="K786" i="17"/>
  <c r="L786" i="17"/>
  <c r="M786" i="17" s="1"/>
  <c r="I787" i="17"/>
  <c r="J787" i="17"/>
  <c r="K787" i="17"/>
  <c r="L787" i="17"/>
  <c r="M787" i="17" s="1"/>
  <c r="I788" i="17"/>
  <c r="J788" i="17"/>
  <c r="K788" i="17"/>
  <c r="L788" i="17"/>
  <c r="M788" i="17" s="1"/>
  <c r="I789" i="17"/>
  <c r="J789" i="17"/>
  <c r="K789" i="17"/>
  <c r="L789" i="17"/>
  <c r="M789" i="17" s="1"/>
  <c r="I790" i="17"/>
  <c r="J790" i="17"/>
  <c r="K790" i="17"/>
  <c r="L790" i="17"/>
  <c r="M790" i="17" s="1"/>
  <c r="I791" i="17"/>
  <c r="J791" i="17"/>
  <c r="K791" i="17"/>
  <c r="L791" i="17"/>
  <c r="M791" i="17" s="1"/>
  <c r="I792" i="17"/>
  <c r="J792" i="17"/>
  <c r="K792" i="17"/>
  <c r="L792" i="17"/>
  <c r="M792" i="17" s="1"/>
  <c r="I793" i="17"/>
  <c r="J793" i="17"/>
  <c r="K793" i="17"/>
  <c r="L793" i="17"/>
  <c r="M793" i="17" s="1"/>
  <c r="I794" i="17"/>
  <c r="J794" i="17"/>
  <c r="K794" i="17"/>
  <c r="L794" i="17"/>
  <c r="M794" i="17" s="1"/>
  <c r="I795" i="17"/>
  <c r="J795" i="17"/>
  <c r="K795" i="17"/>
  <c r="L795" i="17"/>
  <c r="M795" i="17" s="1"/>
  <c r="I796" i="17"/>
  <c r="J796" i="17"/>
  <c r="K796" i="17"/>
  <c r="L796" i="17"/>
  <c r="M796" i="17" s="1"/>
  <c r="I797" i="17"/>
  <c r="J797" i="17"/>
  <c r="K797" i="17"/>
  <c r="L797" i="17"/>
  <c r="M797" i="17" s="1"/>
  <c r="I798" i="17"/>
  <c r="J798" i="17"/>
  <c r="K798" i="17"/>
  <c r="L798" i="17"/>
  <c r="M798" i="17" s="1"/>
  <c r="I799" i="17"/>
  <c r="J799" i="17"/>
  <c r="K799" i="17"/>
  <c r="L799" i="17"/>
  <c r="M799" i="17" s="1"/>
  <c r="I800" i="17"/>
  <c r="J800" i="17"/>
  <c r="K800" i="17"/>
  <c r="L800" i="17"/>
  <c r="M800" i="17" s="1"/>
  <c r="I801" i="17"/>
  <c r="J801" i="17"/>
  <c r="K801" i="17"/>
  <c r="L801" i="17"/>
  <c r="M801" i="17" s="1"/>
  <c r="I802" i="17"/>
  <c r="J802" i="17"/>
  <c r="K802" i="17"/>
  <c r="L802" i="17"/>
  <c r="M802" i="17" s="1"/>
  <c r="I803" i="17"/>
  <c r="J803" i="17"/>
  <c r="K803" i="17"/>
  <c r="L803" i="17"/>
  <c r="M803" i="17" s="1"/>
  <c r="I804" i="17"/>
  <c r="J804" i="17"/>
  <c r="K804" i="17"/>
  <c r="L804" i="17"/>
  <c r="M804" i="17" s="1"/>
  <c r="I805" i="17"/>
  <c r="J805" i="17"/>
  <c r="K805" i="17"/>
  <c r="L805" i="17"/>
  <c r="M805" i="17" s="1"/>
  <c r="I806" i="17"/>
  <c r="J806" i="17"/>
  <c r="K806" i="17"/>
  <c r="L806" i="17"/>
  <c r="M806" i="17" s="1"/>
  <c r="I807" i="17"/>
  <c r="J807" i="17"/>
  <c r="K807" i="17"/>
  <c r="L807" i="17"/>
  <c r="M807" i="17" s="1"/>
  <c r="I808" i="17"/>
  <c r="J808" i="17"/>
  <c r="K808" i="17"/>
  <c r="L808" i="17"/>
  <c r="M808" i="17" s="1"/>
  <c r="I809" i="17"/>
  <c r="J809" i="17"/>
  <c r="K809" i="17"/>
  <c r="L809" i="17"/>
  <c r="M809" i="17" s="1"/>
  <c r="I810" i="17"/>
  <c r="J810" i="17"/>
  <c r="K810" i="17"/>
  <c r="L810" i="17"/>
  <c r="M810" i="17" s="1"/>
  <c r="I811" i="17"/>
  <c r="J811" i="17"/>
  <c r="K811" i="17"/>
  <c r="L811" i="17"/>
  <c r="M811" i="17" s="1"/>
  <c r="I812" i="17"/>
  <c r="J812" i="17"/>
  <c r="K812" i="17"/>
  <c r="L812" i="17"/>
  <c r="M812" i="17" s="1"/>
  <c r="I813" i="17"/>
  <c r="J813" i="17"/>
  <c r="K813" i="17"/>
  <c r="L813" i="17"/>
  <c r="M813" i="17" s="1"/>
  <c r="I814" i="17"/>
  <c r="J814" i="17"/>
  <c r="K814" i="17"/>
  <c r="L814" i="17"/>
  <c r="M814" i="17" s="1"/>
  <c r="I815" i="17"/>
  <c r="J815" i="17"/>
  <c r="K815" i="17"/>
  <c r="L815" i="17"/>
  <c r="M815" i="17" s="1"/>
  <c r="I816" i="17"/>
  <c r="J816" i="17"/>
  <c r="K816" i="17"/>
  <c r="L816" i="17"/>
  <c r="M816" i="17" s="1"/>
  <c r="I817" i="17"/>
  <c r="J817" i="17"/>
  <c r="K817" i="17"/>
  <c r="L817" i="17"/>
  <c r="I818" i="17"/>
  <c r="J818" i="17"/>
  <c r="K818" i="17"/>
  <c r="L818" i="17"/>
  <c r="M818" i="17" s="1"/>
  <c r="I819" i="17"/>
  <c r="J819" i="17"/>
  <c r="K819" i="17"/>
  <c r="L819" i="17"/>
  <c r="M819" i="17" s="1"/>
  <c r="I820" i="17"/>
  <c r="J820" i="17"/>
  <c r="K820" i="17"/>
  <c r="L820" i="17"/>
  <c r="M820" i="17" s="1"/>
  <c r="I821" i="17"/>
  <c r="J821" i="17"/>
  <c r="K821" i="17"/>
  <c r="L821" i="17"/>
  <c r="M821" i="17" s="1"/>
  <c r="I822" i="17"/>
  <c r="J822" i="17"/>
  <c r="K822" i="17"/>
  <c r="L822" i="17"/>
  <c r="M822" i="17" s="1"/>
  <c r="I823" i="17"/>
  <c r="J823" i="17"/>
  <c r="K823" i="17"/>
  <c r="L823" i="17"/>
  <c r="M823" i="17" s="1"/>
  <c r="I824" i="17"/>
  <c r="J824" i="17"/>
  <c r="K824" i="17"/>
  <c r="L824" i="17"/>
  <c r="M824" i="17" s="1"/>
  <c r="I825" i="17"/>
  <c r="J825" i="17"/>
  <c r="K825" i="17"/>
  <c r="L825" i="17"/>
  <c r="M825" i="17" s="1"/>
  <c r="I826" i="17"/>
  <c r="J826" i="17"/>
  <c r="K826" i="17"/>
  <c r="L826" i="17"/>
  <c r="M826" i="17" s="1"/>
  <c r="I827" i="17"/>
  <c r="J827" i="17"/>
  <c r="K827" i="17"/>
  <c r="L827" i="17"/>
  <c r="M827" i="17" s="1"/>
  <c r="I828" i="17"/>
  <c r="J828" i="17"/>
  <c r="K828" i="17"/>
  <c r="L828" i="17"/>
  <c r="M828" i="17" s="1"/>
  <c r="I829" i="17"/>
  <c r="J829" i="17"/>
  <c r="K829" i="17"/>
  <c r="L829" i="17"/>
  <c r="M829" i="17" s="1"/>
  <c r="I830" i="17"/>
  <c r="J830" i="17"/>
  <c r="K830" i="17"/>
  <c r="L830" i="17"/>
  <c r="M830" i="17" s="1"/>
  <c r="I831" i="17"/>
  <c r="J831" i="17"/>
  <c r="K831" i="17"/>
  <c r="L831" i="17"/>
  <c r="M831" i="17" s="1"/>
  <c r="I832" i="17"/>
  <c r="J832" i="17"/>
  <c r="K832" i="17"/>
  <c r="L832" i="17"/>
  <c r="M832" i="17" s="1"/>
  <c r="I833" i="17"/>
  <c r="J833" i="17"/>
  <c r="K833" i="17"/>
  <c r="L833" i="17"/>
  <c r="M833" i="17" s="1"/>
  <c r="I834" i="17"/>
  <c r="J834" i="17"/>
  <c r="K834" i="17"/>
  <c r="L834" i="17"/>
  <c r="M834" i="17" s="1"/>
  <c r="I835" i="17"/>
  <c r="J835" i="17"/>
  <c r="K835" i="17"/>
  <c r="L835" i="17"/>
  <c r="M835" i="17" s="1"/>
  <c r="I836" i="17"/>
  <c r="J836" i="17"/>
  <c r="K836" i="17"/>
  <c r="L836" i="17"/>
  <c r="M836" i="17" s="1"/>
  <c r="I837" i="17"/>
  <c r="J837" i="17"/>
  <c r="K837" i="17"/>
  <c r="L837" i="17"/>
  <c r="M837" i="17" s="1"/>
  <c r="I838" i="17"/>
  <c r="J838" i="17"/>
  <c r="K838" i="17"/>
  <c r="L838" i="17"/>
  <c r="M838" i="17" s="1"/>
  <c r="I839" i="17"/>
  <c r="J839" i="17"/>
  <c r="K839" i="17"/>
  <c r="L839" i="17"/>
  <c r="M839" i="17" s="1"/>
  <c r="I840" i="17"/>
  <c r="J840" i="17"/>
  <c r="K840" i="17"/>
  <c r="L840" i="17"/>
  <c r="M840" i="17" s="1"/>
  <c r="I841" i="17"/>
  <c r="J841" i="17"/>
  <c r="K841" i="17"/>
  <c r="L841" i="17"/>
  <c r="M841" i="17" s="1"/>
  <c r="I842" i="17"/>
  <c r="J842" i="17"/>
  <c r="K842" i="17"/>
  <c r="L842" i="17"/>
  <c r="M842" i="17" s="1"/>
  <c r="I843" i="17"/>
  <c r="J843" i="17"/>
  <c r="K843" i="17"/>
  <c r="L843" i="17"/>
  <c r="M843" i="17" s="1"/>
  <c r="I844" i="17"/>
  <c r="J844" i="17"/>
  <c r="K844" i="17"/>
  <c r="L844" i="17"/>
  <c r="M844" i="17" s="1"/>
  <c r="I845" i="17"/>
  <c r="J845" i="17"/>
  <c r="K845" i="17"/>
  <c r="L845" i="17"/>
  <c r="M845" i="17" s="1"/>
  <c r="I846" i="17"/>
  <c r="J846" i="17"/>
  <c r="K846" i="17"/>
  <c r="L846" i="17"/>
  <c r="M846" i="17" s="1"/>
  <c r="I847" i="17"/>
  <c r="J847" i="17"/>
  <c r="K847" i="17"/>
  <c r="L847" i="17"/>
  <c r="M847" i="17" s="1"/>
  <c r="I848" i="17"/>
  <c r="J848" i="17"/>
  <c r="K848" i="17"/>
  <c r="L848" i="17"/>
  <c r="M848" i="17" s="1"/>
  <c r="I849" i="17"/>
  <c r="J849" i="17"/>
  <c r="K849" i="17"/>
  <c r="L849" i="17"/>
  <c r="I850" i="17"/>
  <c r="J850" i="17"/>
  <c r="K850" i="17"/>
  <c r="L850" i="17"/>
  <c r="M850" i="17" s="1"/>
  <c r="I851" i="17"/>
  <c r="J851" i="17"/>
  <c r="K851" i="17"/>
  <c r="L851" i="17"/>
  <c r="M851" i="17" s="1"/>
  <c r="I852" i="17"/>
  <c r="J852" i="17"/>
  <c r="K852" i="17"/>
  <c r="L852" i="17"/>
  <c r="M852" i="17" s="1"/>
  <c r="I853" i="17"/>
  <c r="J853" i="17"/>
  <c r="K853" i="17"/>
  <c r="L853" i="17"/>
  <c r="M853" i="17" s="1"/>
  <c r="I854" i="17"/>
  <c r="J854" i="17"/>
  <c r="K854" i="17"/>
  <c r="L854" i="17"/>
  <c r="M854" i="17" s="1"/>
  <c r="I855" i="17"/>
  <c r="J855" i="17"/>
  <c r="K855" i="17"/>
  <c r="L855" i="17"/>
  <c r="M855" i="17" s="1"/>
  <c r="I856" i="17"/>
  <c r="J856" i="17"/>
  <c r="K856" i="17"/>
  <c r="L856" i="17"/>
  <c r="M856" i="17" s="1"/>
  <c r="I857" i="17"/>
  <c r="J857" i="17"/>
  <c r="K857" i="17"/>
  <c r="L857" i="17"/>
  <c r="M857" i="17" s="1"/>
  <c r="I858" i="17"/>
  <c r="J858" i="17"/>
  <c r="K858" i="17"/>
  <c r="L858" i="17"/>
  <c r="M858" i="17" s="1"/>
  <c r="I859" i="17"/>
  <c r="J859" i="17"/>
  <c r="K859" i="17"/>
  <c r="L859" i="17"/>
  <c r="M859" i="17" s="1"/>
  <c r="I860" i="17"/>
  <c r="J860" i="17"/>
  <c r="K860" i="17"/>
  <c r="L860" i="17"/>
  <c r="M860" i="17" s="1"/>
  <c r="I861" i="17"/>
  <c r="J861" i="17"/>
  <c r="K861" i="17"/>
  <c r="L861" i="17"/>
  <c r="M861" i="17" s="1"/>
  <c r="I862" i="17"/>
  <c r="J862" i="17"/>
  <c r="K862" i="17"/>
  <c r="L862" i="17"/>
  <c r="M862" i="17" s="1"/>
  <c r="I863" i="17"/>
  <c r="J863" i="17"/>
  <c r="K863" i="17"/>
  <c r="L863" i="17"/>
  <c r="M863" i="17" s="1"/>
  <c r="I864" i="17"/>
  <c r="J864" i="17"/>
  <c r="K864" i="17"/>
  <c r="L864" i="17"/>
  <c r="M864" i="17" s="1"/>
  <c r="I865" i="17"/>
  <c r="J865" i="17"/>
  <c r="K865" i="17"/>
  <c r="L865" i="17"/>
  <c r="M865" i="17" s="1"/>
  <c r="I866" i="17"/>
  <c r="J866" i="17"/>
  <c r="K866" i="17"/>
  <c r="L866" i="17"/>
  <c r="M866" i="17" s="1"/>
  <c r="I867" i="17"/>
  <c r="J867" i="17"/>
  <c r="K867" i="17"/>
  <c r="L867" i="17"/>
  <c r="M867" i="17" s="1"/>
  <c r="I868" i="17"/>
  <c r="J868" i="17"/>
  <c r="K868" i="17"/>
  <c r="L868" i="17"/>
  <c r="M868" i="17" s="1"/>
  <c r="I869" i="17"/>
  <c r="J869" i="17"/>
  <c r="K869" i="17"/>
  <c r="L869" i="17"/>
  <c r="M869" i="17" s="1"/>
  <c r="I870" i="17"/>
  <c r="J870" i="17"/>
  <c r="K870" i="17"/>
  <c r="L870" i="17"/>
  <c r="M870" i="17" s="1"/>
  <c r="I871" i="17"/>
  <c r="J871" i="17"/>
  <c r="K871" i="17"/>
  <c r="L871" i="17"/>
  <c r="M871" i="17" s="1"/>
  <c r="I872" i="17"/>
  <c r="J872" i="17"/>
  <c r="K872" i="17"/>
  <c r="L872" i="17"/>
  <c r="M872" i="17" s="1"/>
  <c r="I873" i="17"/>
  <c r="J873" i="17"/>
  <c r="K873" i="17"/>
  <c r="L873" i="17"/>
  <c r="M873" i="17" s="1"/>
  <c r="I874" i="17"/>
  <c r="J874" i="17"/>
  <c r="K874" i="17"/>
  <c r="L874" i="17"/>
  <c r="M874" i="17" s="1"/>
  <c r="I875" i="17"/>
  <c r="J875" i="17"/>
  <c r="K875" i="17"/>
  <c r="L875" i="17"/>
  <c r="M875" i="17" s="1"/>
  <c r="I876" i="17"/>
  <c r="J876" i="17"/>
  <c r="K876" i="17"/>
  <c r="L876" i="17"/>
  <c r="M876" i="17" s="1"/>
  <c r="I877" i="17"/>
  <c r="J877" i="17"/>
  <c r="K877" i="17"/>
  <c r="L877" i="17"/>
  <c r="M877" i="17" s="1"/>
  <c r="I878" i="17"/>
  <c r="J878" i="17"/>
  <c r="K878" i="17"/>
  <c r="L878" i="17"/>
  <c r="M878" i="17" s="1"/>
  <c r="I879" i="17"/>
  <c r="J879" i="17"/>
  <c r="K879" i="17"/>
  <c r="L879" i="17"/>
  <c r="M879" i="17" s="1"/>
  <c r="I880" i="17"/>
  <c r="J880" i="17"/>
  <c r="K880" i="17"/>
  <c r="L880" i="17"/>
  <c r="M880" i="17" s="1"/>
  <c r="I881" i="17"/>
  <c r="J881" i="17"/>
  <c r="K881" i="17"/>
  <c r="L881" i="17"/>
  <c r="I882" i="17"/>
  <c r="J882" i="17"/>
  <c r="K882" i="17"/>
  <c r="L882" i="17"/>
  <c r="M882" i="17" s="1"/>
  <c r="I883" i="17"/>
  <c r="J883" i="17"/>
  <c r="K883" i="17"/>
  <c r="L883" i="17"/>
  <c r="M883" i="17" s="1"/>
  <c r="I884" i="17"/>
  <c r="J884" i="17"/>
  <c r="K884" i="17"/>
  <c r="L884" i="17"/>
  <c r="M884" i="17" s="1"/>
  <c r="I885" i="17"/>
  <c r="J885" i="17"/>
  <c r="K885" i="17"/>
  <c r="L885" i="17"/>
  <c r="M885" i="17" s="1"/>
  <c r="I886" i="17"/>
  <c r="J886" i="17"/>
  <c r="K886" i="17"/>
  <c r="L886" i="17"/>
  <c r="M886" i="17" s="1"/>
  <c r="I887" i="17"/>
  <c r="J887" i="17"/>
  <c r="K887" i="17"/>
  <c r="L887" i="17"/>
  <c r="M887" i="17" s="1"/>
  <c r="I888" i="17"/>
  <c r="J888" i="17"/>
  <c r="K888" i="17"/>
  <c r="L888" i="17"/>
  <c r="M888" i="17" s="1"/>
  <c r="I889" i="17"/>
  <c r="J889" i="17"/>
  <c r="K889" i="17"/>
  <c r="L889" i="17"/>
  <c r="M889" i="17" s="1"/>
  <c r="I890" i="17"/>
  <c r="J890" i="17"/>
  <c r="K890" i="17"/>
  <c r="L890" i="17"/>
  <c r="M890" i="17" s="1"/>
  <c r="I891" i="17"/>
  <c r="J891" i="17"/>
  <c r="K891" i="17"/>
  <c r="L891" i="17"/>
  <c r="M891" i="17" s="1"/>
  <c r="I892" i="17"/>
  <c r="J892" i="17"/>
  <c r="K892" i="17"/>
  <c r="L892" i="17"/>
  <c r="M892" i="17" s="1"/>
  <c r="I893" i="17"/>
  <c r="J893" i="17"/>
  <c r="K893" i="17"/>
  <c r="L893" i="17"/>
  <c r="M893" i="17" s="1"/>
  <c r="I894" i="17"/>
  <c r="J894" i="17"/>
  <c r="K894" i="17"/>
  <c r="L894" i="17"/>
  <c r="M894" i="17" s="1"/>
  <c r="I895" i="17"/>
  <c r="J895" i="17"/>
  <c r="K895" i="17"/>
  <c r="L895" i="17"/>
  <c r="M895" i="17" s="1"/>
  <c r="I896" i="17"/>
  <c r="J896" i="17"/>
  <c r="K896" i="17"/>
  <c r="L896" i="17"/>
  <c r="M896" i="17" s="1"/>
  <c r="I897" i="17"/>
  <c r="J897" i="17"/>
  <c r="K897" i="17"/>
  <c r="L897" i="17"/>
  <c r="M897" i="17" s="1"/>
  <c r="I898" i="17"/>
  <c r="J898" i="17"/>
  <c r="K898" i="17"/>
  <c r="L898" i="17"/>
  <c r="M898" i="17" s="1"/>
  <c r="I899" i="17"/>
  <c r="J899" i="17"/>
  <c r="K899" i="17"/>
  <c r="L899" i="17"/>
  <c r="M899" i="17" s="1"/>
  <c r="I900" i="17"/>
  <c r="J900" i="17"/>
  <c r="K900" i="17"/>
  <c r="L900" i="17"/>
  <c r="M900" i="17" s="1"/>
  <c r="I901" i="17"/>
  <c r="J901" i="17"/>
  <c r="K901" i="17"/>
  <c r="L901" i="17"/>
  <c r="M901" i="17" s="1"/>
  <c r="I902" i="17"/>
  <c r="J902" i="17"/>
  <c r="K902" i="17"/>
  <c r="L902" i="17"/>
  <c r="M902" i="17" s="1"/>
  <c r="I903" i="17"/>
  <c r="J903" i="17"/>
  <c r="K903" i="17"/>
  <c r="L903" i="17"/>
  <c r="M903" i="17" s="1"/>
  <c r="I904" i="17"/>
  <c r="J904" i="17"/>
  <c r="K904" i="17"/>
  <c r="L904" i="17"/>
  <c r="M904" i="17" s="1"/>
  <c r="I905" i="17"/>
  <c r="J905" i="17"/>
  <c r="K905" i="17"/>
  <c r="L905" i="17"/>
  <c r="M905" i="17" s="1"/>
  <c r="I906" i="17"/>
  <c r="J906" i="17"/>
  <c r="K906" i="17"/>
  <c r="L906" i="17"/>
  <c r="M906" i="17" s="1"/>
  <c r="I907" i="17"/>
  <c r="J907" i="17"/>
  <c r="K907" i="17"/>
  <c r="L907" i="17"/>
  <c r="M907" i="17" s="1"/>
  <c r="I908" i="17"/>
  <c r="J908" i="17"/>
  <c r="K908" i="17"/>
  <c r="L908" i="17"/>
  <c r="M908" i="17" s="1"/>
  <c r="I909" i="17"/>
  <c r="J909" i="17"/>
  <c r="K909" i="17"/>
  <c r="L909" i="17"/>
  <c r="M909" i="17" s="1"/>
  <c r="I910" i="17"/>
  <c r="J910" i="17"/>
  <c r="K910" i="17"/>
  <c r="L910" i="17"/>
  <c r="M910" i="17" s="1"/>
  <c r="I911" i="17"/>
  <c r="J911" i="17"/>
  <c r="K911" i="17"/>
  <c r="L911" i="17"/>
  <c r="M911" i="17" s="1"/>
  <c r="I912" i="17"/>
  <c r="J912" i="17"/>
  <c r="K912" i="17"/>
  <c r="L912" i="17"/>
  <c r="M912" i="17" s="1"/>
  <c r="I913" i="17"/>
  <c r="J913" i="17"/>
  <c r="K913" i="17"/>
  <c r="L913" i="17"/>
  <c r="I914" i="17"/>
  <c r="J914" i="17"/>
  <c r="K914" i="17"/>
  <c r="L914" i="17"/>
  <c r="M914" i="17" s="1"/>
  <c r="I915" i="17"/>
  <c r="J915" i="17"/>
  <c r="K915" i="17"/>
  <c r="L915" i="17"/>
  <c r="M915" i="17" s="1"/>
  <c r="I916" i="17"/>
  <c r="J916" i="17"/>
  <c r="K916" i="17"/>
  <c r="L916" i="17"/>
  <c r="M916" i="17" s="1"/>
  <c r="I917" i="17"/>
  <c r="J917" i="17"/>
  <c r="K917" i="17"/>
  <c r="L917" i="17"/>
  <c r="M917" i="17" s="1"/>
  <c r="I918" i="17"/>
  <c r="J918" i="17"/>
  <c r="K918" i="17"/>
  <c r="L918" i="17"/>
  <c r="M918" i="17" s="1"/>
  <c r="I919" i="17"/>
  <c r="J919" i="17"/>
  <c r="K919" i="17"/>
  <c r="L919" i="17"/>
  <c r="M919" i="17" s="1"/>
  <c r="I920" i="17"/>
  <c r="J920" i="17"/>
  <c r="K920" i="17"/>
  <c r="L920" i="17"/>
  <c r="M920" i="17" s="1"/>
  <c r="I921" i="17"/>
  <c r="J921" i="17"/>
  <c r="K921" i="17"/>
  <c r="L921" i="17"/>
  <c r="M921" i="17" s="1"/>
  <c r="I922" i="17"/>
  <c r="J922" i="17"/>
  <c r="K922" i="17"/>
  <c r="L922" i="17"/>
  <c r="M922" i="17" s="1"/>
  <c r="I923" i="17"/>
  <c r="J923" i="17"/>
  <c r="K923" i="17"/>
  <c r="L923" i="17"/>
  <c r="M923" i="17" s="1"/>
  <c r="I924" i="17"/>
  <c r="J924" i="17"/>
  <c r="K924" i="17"/>
  <c r="L924" i="17"/>
  <c r="M924" i="17" s="1"/>
  <c r="I925" i="17"/>
  <c r="J925" i="17"/>
  <c r="K925" i="17"/>
  <c r="L925" i="17"/>
  <c r="M925" i="17" s="1"/>
  <c r="I926" i="17"/>
  <c r="J926" i="17"/>
  <c r="K926" i="17"/>
  <c r="L926" i="17"/>
  <c r="M926" i="17" s="1"/>
  <c r="I927" i="17"/>
  <c r="J927" i="17"/>
  <c r="K927" i="17"/>
  <c r="L927" i="17"/>
  <c r="M927" i="17" s="1"/>
  <c r="I928" i="17"/>
  <c r="J928" i="17"/>
  <c r="K928" i="17"/>
  <c r="L928" i="17"/>
  <c r="M928" i="17" s="1"/>
  <c r="I929" i="17"/>
  <c r="J929" i="17"/>
  <c r="K929" i="17"/>
  <c r="L929" i="17"/>
  <c r="M929" i="17" s="1"/>
  <c r="I930" i="17"/>
  <c r="J930" i="17"/>
  <c r="K930" i="17"/>
  <c r="L930" i="17"/>
  <c r="M930" i="17" s="1"/>
  <c r="I931" i="17"/>
  <c r="J931" i="17"/>
  <c r="K931" i="17"/>
  <c r="L931" i="17"/>
  <c r="M931" i="17" s="1"/>
  <c r="I932" i="17"/>
  <c r="J932" i="17"/>
  <c r="K932" i="17"/>
  <c r="L932" i="17"/>
  <c r="M932" i="17" s="1"/>
  <c r="I933" i="17"/>
  <c r="J933" i="17"/>
  <c r="K933" i="17"/>
  <c r="L933" i="17"/>
  <c r="M933" i="17" s="1"/>
  <c r="I934" i="17"/>
  <c r="J934" i="17"/>
  <c r="K934" i="17"/>
  <c r="L934" i="17"/>
  <c r="M934" i="17" s="1"/>
  <c r="I935" i="17"/>
  <c r="J935" i="17"/>
  <c r="K935" i="17"/>
  <c r="L935" i="17"/>
  <c r="M935" i="17" s="1"/>
  <c r="I936" i="17"/>
  <c r="J936" i="17"/>
  <c r="K936" i="17"/>
  <c r="L936" i="17"/>
  <c r="M936" i="17" s="1"/>
  <c r="I937" i="17"/>
  <c r="J937" i="17"/>
  <c r="K937" i="17"/>
  <c r="L937" i="17"/>
  <c r="M937" i="17" s="1"/>
  <c r="I938" i="17"/>
  <c r="J938" i="17"/>
  <c r="K938" i="17"/>
  <c r="L938" i="17"/>
  <c r="M938" i="17" s="1"/>
  <c r="I939" i="17"/>
  <c r="J939" i="17"/>
  <c r="K939" i="17"/>
  <c r="L939" i="17"/>
  <c r="M939" i="17" s="1"/>
  <c r="I940" i="17"/>
  <c r="J940" i="17"/>
  <c r="K940" i="17"/>
  <c r="L940" i="17"/>
  <c r="M940" i="17" s="1"/>
  <c r="I941" i="17"/>
  <c r="J941" i="17"/>
  <c r="K941" i="17"/>
  <c r="L941" i="17"/>
  <c r="M941" i="17" s="1"/>
  <c r="I942" i="17"/>
  <c r="J942" i="17"/>
  <c r="K942" i="17"/>
  <c r="L942" i="17"/>
  <c r="M942" i="17" s="1"/>
  <c r="I943" i="17"/>
  <c r="J943" i="17"/>
  <c r="K943" i="17"/>
  <c r="L943" i="17"/>
  <c r="M943" i="17" s="1"/>
  <c r="I944" i="17"/>
  <c r="J944" i="17"/>
  <c r="K944" i="17"/>
  <c r="L944" i="17"/>
  <c r="M944" i="17" s="1"/>
  <c r="I945" i="17"/>
  <c r="J945" i="17"/>
  <c r="K945" i="17"/>
  <c r="L945" i="17"/>
  <c r="I946" i="17"/>
  <c r="J946" i="17"/>
  <c r="K946" i="17"/>
  <c r="L946" i="17"/>
  <c r="M946" i="17" s="1"/>
  <c r="I947" i="17"/>
  <c r="J947" i="17"/>
  <c r="K947" i="17"/>
  <c r="L947" i="17"/>
  <c r="M947" i="17" s="1"/>
  <c r="I948" i="17"/>
  <c r="J948" i="17"/>
  <c r="K948" i="17"/>
  <c r="L948" i="17"/>
  <c r="M948" i="17" s="1"/>
  <c r="I949" i="17"/>
  <c r="J949" i="17"/>
  <c r="K949" i="17"/>
  <c r="L949" i="17"/>
  <c r="M949" i="17" s="1"/>
  <c r="I950" i="17"/>
  <c r="J950" i="17"/>
  <c r="K950" i="17"/>
  <c r="L950" i="17"/>
  <c r="M950" i="17" s="1"/>
  <c r="I951" i="17"/>
  <c r="J951" i="17"/>
  <c r="K951" i="17"/>
  <c r="L951" i="17"/>
  <c r="M951" i="17" s="1"/>
  <c r="I952" i="17"/>
  <c r="J952" i="17"/>
  <c r="K952" i="17"/>
  <c r="L952" i="17"/>
  <c r="M952" i="17" s="1"/>
  <c r="I953" i="17"/>
  <c r="J953" i="17"/>
  <c r="K953" i="17"/>
  <c r="L953" i="17"/>
  <c r="M953" i="17" s="1"/>
  <c r="I954" i="17"/>
  <c r="J954" i="17"/>
  <c r="K954" i="17"/>
  <c r="L954" i="17"/>
  <c r="M954" i="17" s="1"/>
  <c r="I955" i="17"/>
  <c r="J955" i="17"/>
  <c r="K955" i="17"/>
  <c r="L955" i="17"/>
  <c r="M955" i="17" s="1"/>
  <c r="I956" i="17"/>
  <c r="J956" i="17"/>
  <c r="K956" i="17"/>
  <c r="L956" i="17"/>
  <c r="M956" i="17" s="1"/>
  <c r="I957" i="17"/>
  <c r="J957" i="17"/>
  <c r="K957" i="17"/>
  <c r="L957" i="17"/>
  <c r="M957" i="17" s="1"/>
  <c r="I958" i="17"/>
  <c r="J958" i="17"/>
  <c r="K958" i="17"/>
  <c r="L958" i="17"/>
  <c r="M958" i="17" s="1"/>
  <c r="I959" i="17"/>
  <c r="J959" i="17"/>
  <c r="K959" i="17"/>
  <c r="L959" i="17"/>
  <c r="M959" i="17" s="1"/>
  <c r="I960" i="17"/>
  <c r="J960" i="17"/>
  <c r="K960" i="17"/>
  <c r="L960" i="17"/>
  <c r="M960" i="17" s="1"/>
  <c r="I961" i="17"/>
  <c r="J961" i="17"/>
  <c r="K961" i="17"/>
  <c r="L961" i="17"/>
  <c r="M961" i="17" s="1"/>
  <c r="I962" i="17"/>
  <c r="J962" i="17"/>
  <c r="K962" i="17"/>
  <c r="L962" i="17"/>
  <c r="M962" i="17" s="1"/>
  <c r="I963" i="17"/>
  <c r="J963" i="17"/>
  <c r="K963" i="17"/>
  <c r="L963" i="17"/>
  <c r="M963" i="17" s="1"/>
  <c r="I964" i="17"/>
  <c r="J964" i="17"/>
  <c r="K964" i="17"/>
  <c r="L964" i="17"/>
  <c r="M964" i="17" s="1"/>
  <c r="I965" i="17"/>
  <c r="J965" i="17"/>
  <c r="K965" i="17"/>
  <c r="L965" i="17"/>
  <c r="M965" i="17" s="1"/>
  <c r="I966" i="17"/>
  <c r="J966" i="17"/>
  <c r="K966" i="17"/>
  <c r="L966" i="17"/>
  <c r="M966" i="17" s="1"/>
  <c r="I967" i="17"/>
  <c r="J967" i="17"/>
  <c r="K967" i="17"/>
  <c r="L967" i="17"/>
  <c r="M967" i="17" s="1"/>
  <c r="I968" i="17"/>
  <c r="J968" i="17"/>
  <c r="K968" i="17"/>
  <c r="L968" i="17"/>
  <c r="M968" i="17" s="1"/>
  <c r="I969" i="17"/>
  <c r="J969" i="17"/>
  <c r="K969" i="17"/>
  <c r="L969" i="17"/>
  <c r="M969" i="17" s="1"/>
  <c r="I970" i="17"/>
  <c r="J970" i="17"/>
  <c r="K970" i="17"/>
  <c r="L970" i="17"/>
  <c r="M970" i="17" s="1"/>
  <c r="I971" i="17"/>
  <c r="J971" i="17"/>
  <c r="K971" i="17"/>
  <c r="L971" i="17"/>
  <c r="M971" i="17" s="1"/>
  <c r="I972" i="17"/>
  <c r="J972" i="17"/>
  <c r="K972" i="17"/>
  <c r="L972" i="17"/>
  <c r="M972" i="17" s="1"/>
  <c r="I973" i="17"/>
  <c r="J973" i="17"/>
  <c r="K973" i="17"/>
  <c r="L973" i="17"/>
  <c r="M973" i="17" s="1"/>
  <c r="I974" i="17"/>
  <c r="J974" i="17"/>
  <c r="K974" i="17"/>
  <c r="L974" i="17"/>
  <c r="M974" i="17" s="1"/>
  <c r="I975" i="17"/>
  <c r="J975" i="17"/>
  <c r="K975" i="17"/>
  <c r="L975" i="17"/>
  <c r="M975" i="17" s="1"/>
  <c r="I976" i="17"/>
  <c r="J976" i="17"/>
  <c r="K976" i="17"/>
  <c r="L976" i="17"/>
  <c r="M976" i="17" s="1"/>
  <c r="I977" i="17"/>
  <c r="J977" i="17"/>
  <c r="K977" i="17"/>
  <c r="L977" i="17"/>
  <c r="I978" i="17"/>
  <c r="J978" i="17"/>
  <c r="K978" i="17"/>
  <c r="L978" i="17"/>
  <c r="M978" i="17" s="1"/>
  <c r="I979" i="17"/>
  <c r="J979" i="17"/>
  <c r="K979" i="17"/>
  <c r="L979" i="17"/>
  <c r="M979" i="17" s="1"/>
  <c r="I980" i="17"/>
  <c r="J980" i="17"/>
  <c r="K980" i="17"/>
  <c r="L980" i="17"/>
  <c r="M980" i="17" s="1"/>
  <c r="I981" i="17"/>
  <c r="J981" i="17"/>
  <c r="K981" i="17"/>
  <c r="L981" i="17"/>
  <c r="M981" i="17" s="1"/>
  <c r="I982" i="17"/>
  <c r="J982" i="17"/>
  <c r="K982" i="17"/>
  <c r="L982" i="17"/>
  <c r="M982" i="17" s="1"/>
  <c r="I983" i="17"/>
  <c r="J983" i="17"/>
  <c r="K983" i="17"/>
  <c r="L983" i="17"/>
  <c r="M983" i="17" s="1"/>
  <c r="I984" i="17"/>
  <c r="J984" i="17"/>
  <c r="K984" i="17"/>
  <c r="L984" i="17"/>
  <c r="M984" i="17" s="1"/>
  <c r="I985" i="17"/>
  <c r="J985" i="17"/>
  <c r="K985" i="17"/>
  <c r="L985" i="17"/>
  <c r="M985" i="17" s="1"/>
  <c r="I986" i="17"/>
  <c r="J986" i="17"/>
  <c r="K986" i="17"/>
  <c r="L986" i="17"/>
  <c r="M986" i="17" s="1"/>
  <c r="I987" i="17"/>
  <c r="J987" i="17"/>
  <c r="K987" i="17"/>
  <c r="L987" i="17"/>
  <c r="M987" i="17" s="1"/>
  <c r="I988" i="17"/>
  <c r="J988" i="17"/>
  <c r="K988" i="17"/>
  <c r="L988" i="17"/>
  <c r="M988" i="17" s="1"/>
  <c r="I989" i="17"/>
  <c r="J989" i="17"/>
  <c r="K989" i="17"/>
  <c r="L989" i="17"/>
  <c r="M989" i="17" s="1"/>
  <c r="I990" i="17"/>
  <c r="J990" i="17"/>
  <c r="K990" i="17"/>
  <c r="L990" i="17"/>
  <c r="M990" i="17" s="1"/>
  <c r="I991" i="17"/>
  <c r="J991" i="17"/>
  <c r="K991" i="17"/>
  <c r="L991" i="17"/>
  <c r="M991" i="17" s="1"/>
  <c r="I992" i="17"/>
  <c r="J992" i="17"/>
  <c r="K992" i="17"/>
  <c r="L992" i="17"/>
  <c r="M992" i="17" s="1"/>
  <c r="I993" i="17"/>
  <c r="J993" i="17"/>
  <c r="K993" i="17"/>
  <c r="L993" i="17"/>
  <c r="M993" i="17" s="1"/>
  <c r="I994" i="17"/>
  <c r="J994" i="17"/>
  <c r="K994" i="17"/>
  <c r="L994" i="17"/>
  <c r="M994" i="17" s="1"/>
  <c r="I995" i="17"/>
  <c r="J995" i="17"/>
  <c r="K995" i="17"/>
  <c r="L995" i="17"/>
  <c r="M995" i="17" s="1"/>
  <c r="I996" i="17"/>
  <c r="J996" i="17"/>
  <c r="K996" i="17"/>
  <c r="L996" i="17"/>
  <c r="M996" i="17" s="1"/>
  <c r="I997" i="17"/>
  <c r="J997" i="17"/>
  <c r="K997" i="17"/>
  <c r="L997" i="17"/>
  <c r="M997" i="17" s="1"/>
  <c r="I998" i="17"/>
  <c r="J998" i="17"/>
  <c r="K998" i="17"/>
  <c r="L998" i="17"/>
  <c r="M998" i="17" s="1"/>
  <c r="I999" i="17"/>
  <c r="J999" i="17"/>
  <c r="K999" i="17"/>
  <c r="L999" i="17"/>
  <c r="M999" i="17" s="1"/>
  <c r="I1000" i="17"/>
  <c r="J1000" i="17"/>
  <c r="K1000" i="17"/>
  <c r="L1000" i="17"/>
  <c r="M1000" i="17" s="1"/>
  <c r="I1001" i="17"/>
  <c r="J1001" i="17"/>
  <c r="K1001" i="17"/>
  <c r="L1001" i="17"/>
  <c r="M1001" i="17" s="1"/>
  <c r="J2" i="17"/>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<sst xmlns="http://schemas.openxmlformats.org/spreadsheetml/2006/main" count="11129" uniqueCount="6222">
  <si>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</si>
  <si>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</si>
  <si>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</si>
  <si>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</si>
  <si>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</si>
  <si>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</si>
  <si>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</si>
  <si>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</si>
  <si>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</si>
  <si>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</si>
  <si>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</si>
  <si>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</si>
  <si>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</si>
  <si>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</si>
  <si>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</si>
  <si>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</si>
  <si>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</si>
  <si>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</si>
  <si>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</si>
  <si>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</si>
  <si>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</si>
  <si>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</si>
  <si>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</si>
  <si>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</si>
  <si>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</si>
  <si>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</si>
  <si>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</si>
  <si>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</si>
  <si>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</si>
  <si>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</si>
  <si>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</si>
  <si>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</si>
  <si>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</si>
  <si>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</si>
  <si>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</si>
  <si>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</si>
  <si>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</si>
  <si>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</si>
  <si>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</si>
  <si>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</si>
  <si>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</si>
  <si>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</si>
  <si>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</si>
  <si>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</si>
  <si>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</si>
  <si>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</si>
  <si>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</si>
  <si>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</si>
  <si>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</si>
  <si>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</si>
  <si>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</si>
  <si>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</si>
  <si>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</si>
  <si>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</si>
  <si>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</si>
  <si>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</si>
  <si>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</si>
  <si>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</si>
  <si>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</si>
  <si>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</si>
  <si>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</si>
  <si>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</si>
  <si>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</si>
  <si>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</si>
  <si>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</si>
  <si>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</si>
  <si>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</si>
  <si>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</si>
  <si>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</si>
  <si>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</si>
  <si>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</si>
  <si>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</si>
  <si>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</si>
  <si>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</si>
  <si>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</si>
  <si>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</si>
  <si>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</si>
  <si>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</si>
  <si>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</si>
  <si>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</si>
  <si>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</si>
  <si>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</si>
  <si>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</si>
  <si>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</si>
  <si>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</si>
  <si>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</si>
  <si>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</si>
  <si>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</si>
  <si>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</si>
  <si>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</si>
  <si>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</si>
  <si>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</si>
  <si>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</si>
  <si>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</si>
  <si>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</si>
  <si>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</si>
  <si>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</si>
  <si>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</si>
  <si>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</si>
  <si>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</si>
  <si>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</si>
  <si>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</si>
  <si>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</si>
  <si>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</si>
  <si>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</si>
  <si>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</si>
  <si>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</si>
  <si>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</si>
  <si>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</si>
  <si>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</si>
  <si>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</si>
  <si>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</si>
  <si>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</si>
  <si>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</si>
  <si>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</si>
  <si>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</si>
  <si>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</si>
  <si>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</si>
  <si>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</si>
  <si>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</si>
  <si>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</si>
  <si>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</si>
  <si>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</si>
  <si>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</si>
  <si>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</si>
  <si>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</si>
  <si>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</si>
  <si>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</si>
  <si>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</si>
  <si>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</si>
  <si>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</si>
  <si>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</si>
  <si>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</si>
  <si>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</si>
  <si>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</si>
  <si>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</si>
  <si>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</si>
  <si>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</si>
  <si>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</si>
  <si>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</si>
  <si>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</si>
  <si>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</si>
  <si>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</si>
  <si>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</si>
  <si>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</si>
  <si>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</si>
  <si>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</si>
  <si>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</si>
  <si>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</si>
  <si>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</si>
  <si>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</si>
  <si>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</si>
  <si>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</si>
  <si>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</si>
  <si>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</si>
  <si>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</si>
  <si>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</si>
  <si>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</si>
  <si>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</si>
  <si>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</si>
  <si>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</si>
  <si>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</si>
  <si>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</si>
  <si>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</si>
  <si>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</si>
  <si>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</si>
  <si>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</si>
  <si>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</si>
  <si>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</si>
  <si>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</si>
  <si>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</si>
  <si>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</si>
  <si>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</si>
  <si>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</si>
  <si>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</si>
  <si>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</si>
  <si>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</si>
  <si>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</si>
  <si>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</si>
  <si>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</si>
  <si>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</si>
  <si>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</si>
  <si>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</si>
  <si>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</si>
  <si>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</si>
  <si>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</si>
  <si>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</si>
  <si>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</si>
  <si>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</si>
  <si>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</si>
  <si>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</si>
  <si>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</si>
  <si>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</si>
  <si>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</si>
  <si>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</si>
  <si>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</si>
  <si>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</si>
  <si>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</si>
  <si>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</si>
  <si>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</si>
  <si>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</si>
  <si>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</si>
  <si>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</si>
  <si>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</si>
  <si>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</si>
  <si>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</si>
  <si>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</si>
  <si>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</si>
  <si>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</si>
  <si>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</si>
  <si>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</si>
  <si>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</si>
  <si>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</si>
  <si>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</si>
  <si>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</si>
  <si>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</si>
  <si>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</si>
  <si>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</si>
  <si>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</si>
  <si>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</si>
  <si>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</si>
  <si>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</si>
  <si>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</si>
  <si>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</si>
  <si>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</si>
  <si>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</si>
  <si>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</si>
  <si>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</si>
  <si>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</si>
  <si>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</si>
  <si>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</si>
  <si>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</si>
  <si>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</si>
  <si>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</si>
  <si>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</si>
  <si>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</si>
  <si>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</si>
  <si>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</si>
  <si>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</si>
  <si>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</si>
  <si>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</si>
  <si>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</si>
  <si>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</si>
  <si>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</si>
  <si>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</si>
  <si>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</si>
  <si>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</si>
  <si>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</si>
  <si>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</si>
  <si>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</si>
  <si>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</si>
  <si>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</si>
  <si>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</si>
  <si>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</si>
  <si>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</si>
  <si>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</si>
  <si>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</si>
  <si>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</si>
  <si>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</si>
  <si>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</si>
  <si>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</si>
  <si>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</si>
  <si>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</si>
  <si>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</si>
  <si>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</si>
  <si>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</si>
  <si>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</si>
  <si>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</si>
  <si>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</si>
  <si>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</si>
  <si>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</si>
  <si>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</si>
  <si>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</si>
  <si>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</si>
  <si>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</si>
  <si>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</si>
  <si>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</si>
  <si>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</si>
  <si>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</si>
  <si>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</si>
  <si>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</si>
  <si>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</si>
  <si>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</si>
  <si>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</si>
  <si>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</si>
  <si>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</si>
  <si>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</si>
  <si>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</si>
  <si>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</si>
  <si>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</si>
  <si>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</si>
  <si>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</si>
  <si>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</si>
  <si>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</si>
  <si>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</si>
  <si>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</si>
  <si>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</si>
  <si>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</si>
  <si>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</si>
  <si>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</si>
  <si>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</si>
  <si>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</si>
  <si>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</si>
  <si>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</si>
  <si>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</si>
  <si>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</si>
  <si>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</si>
  <si>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</si>
  <si>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</si>
  <si>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</si>
  <si>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</si>
  <si>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</si>
  <si>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</si>
  <si>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</si>
  <si>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</si>
  <si>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</si>
  <si>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</si>
  <si>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</si>
  <si>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</si>
  <si>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</si>
  <si>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</si>
  <si>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</si>
  <si>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</si>
  <si>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</si>
  <si>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</si>
  <si>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</si>
  <si>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</si>
  <si>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</si>
  <si>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</si>
  <si>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</si>
  <si>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</si>
  <si>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</si>
  <si>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</si>
  <si>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</si>
  <si>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</si>
  <si>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</si>
  <si>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</si>
  <si>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</si>
  <si>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</si>
  <si>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</si>
  <si>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</si>
  <si>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</si>
  <si>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</si>
  <si>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</si>
  <si>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</si>
  <si>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</si>
  <si>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</si>
  <si>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</si>
  <si>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</si>
  <si>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</si>
  <si>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</si>
  <si>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</si>
  <si>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</si>
  <si>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</si>
  <si>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</si>
  <si>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</si>
  <si>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</si>
  <si>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</si>
  <si>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</si>
  <si>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</si>
  <si>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</si>
  <si>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</si>
  <si>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</si>
  <si>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</si>
  <si>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</si>
  <si>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</si>
  <si>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</si>
  <si>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</si>
  <si>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</si>
  <si>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</si>
  <si>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</si>
  <si>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</si>
  <si>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</si>
  <si>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</si>
  <si>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</si>
  <si>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</si>
  <si>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</si>
  <si>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</si>
  <si>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</si>
  <si>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</si>
  <si>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</si>
  <si>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</si>
  <si>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</si>
  <si>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</si>
  <si>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</si>
  <si>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</si>
  <si>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</si>
  <si>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</si>
  <si>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</si>
  <si>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</si>
  <si>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</si>
  <si>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</si>
  <si>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</si>
  <si>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</si>
  <si>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</si>
  <si>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</si>
  <si>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</si>
  <si>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</si>
  <si>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</si>
  <si>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</si>
  <si>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</si>
  <si>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</si>
  <si>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</si>
  <si>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</si>
  <si>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</si>
  <si>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</si>
  <si>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</si>
  <si>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</si>
  <si>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</si>
  <si>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</si>
  <si>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</si>
  <si>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</si>
  <si>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</si>
  <si>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</si>
  <si>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</si>
  <si>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</si>
  <si>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</si>
  <si>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</si>
  <si>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</si>
  <si>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</si>
  <si>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</si>
  <si>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</si>
  <si>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</si>
  <si>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</si>
  <si>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</si>
  <si>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</si>
  <si>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</si>
  <si>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</si>
  <si>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</si>
  <si>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</si>
  <si>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</si>
  <si>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</si>
  <si>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</si>
  <si>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</si>
  <si>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</si>
  <si>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</si>
  <si>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</si>
  <si>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</si>
  <si>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</si>
  <si>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</si>
  <si>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</si>
  <si>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</si>
  <si>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</si>
  <si>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</si>
  <si>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</si>
  <si>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</si>
  <si>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</si>
  <si>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</si>
  <si>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</si>
  <si>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</si>
  <si>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</si>
  <si>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</si>
  <si>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</si>
  <si>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</si>
  <si>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</si>
  <si>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</si>
  <si>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</si>
  <si>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</si>
  <si>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</si>
  <si>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</si>
  <si>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</si>
  <si>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</si>
  <si>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</si>
  <si>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</si>
  <si>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</si>
  <si>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</si>
  <si>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</si>
  <si>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</si>
  <si>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</si>
  <si>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</si>
  <si>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</si>
  <si>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</si>
  <si>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</si>
  <si>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</si>
  <si>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</si>
  <si>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</si>
  <si>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</si>
  <si>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</si>
  <si>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</si>
  <si>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</si>
  <si>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</si>
  <si>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</si>
  <si>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</si>
  <si>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</si>
  <si>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</si>
  <si>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</si>
  <si>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</si>
  <si>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</si>
  <si>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</si>
  <si>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</si>
  <si>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</si>
  <si>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</si>
  <si>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</si>
  <si>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</si>
  <si>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</si>
  <si>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</si>
  <si>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</si>
  <si>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</si>
  <si>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</si>
  <si>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</si>
  <si>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</si>
  <si>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</si>
  <si>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</si>
  <si>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</si>
  <si>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</si>
  <si>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</si>
  <si>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</si>
  <si>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</si>
  <si>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</si>
  <si>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</si>
  <si>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</si>
  <si>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</si>
  <si>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</si>
  <si>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</si>
  <si>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</si>
  <si>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</si>
  <si>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</si>
  <si>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</si>
  <si>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</si>
  <si>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</si>
  <si>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</si>
  <si>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</si>
  <si>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</si>
  <si>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</si>
  <si>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</si>
  <si>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</si>
  <si>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</si>
  <si>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</si>
  <si>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</si>
  <si>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</si>
  <si>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</si>
  <si>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</si>
  <si>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</si>
  <si>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</si>
  <si>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</si>
  <si>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</si>
  <si>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</si>
  <si>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</si>
  <si>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</si>
  <si>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</si>
  <si>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</si>
  <si>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</si>
  <si>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</si>
  <si>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</si>
  <si>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</si>
  <si>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</si>
  <si>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</si>
  <si>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</si>
  <si>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</si>
  <si>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</si>
  <si>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</si>
  <si>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</si>
  <si>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</si>
  <si>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</si>
  <si>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</si>
  <si>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</si>
  <si>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</si>
  <si>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</si>
  <si>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</si>
  <si>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</si>
  <si>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</si>
  <si>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</si>
  <si>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</si>
  <si>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</si>
  <si>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</si>
  <si>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</si>
  <si>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</si>
  <si>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</si>
  <si>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</si>
  <si>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</si>
  <si>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</si>
  <si>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</si>
  <si>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</si>
  <si>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</si>
  <si>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</si>
  <si>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</si>
  <si>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</si>
  <si>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</si>
  <si>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</si>
  <si>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</si>
  <si>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</si>
  <si>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</si>
  <si>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</si>
  <si>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</si>
  <si>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</si>
  <si>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</si>
  <si>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</si>
  <si>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</si>
  <si>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</si>
  <si>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</si>
  <si>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</si>
  <si>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</si>
  <si>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</si>
  <si>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</si>
  <si>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</si>
  <si>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</si>
  <si>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</si>
  <si>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</si>
  <si>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</si>
  <si>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</si>
  <si>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</si>
  <si>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</si>
  <si>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</si>
  <si>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</si>
  <si>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</si>
  <si>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</si>
  <si>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</si>
  <si>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</si>
  <si>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</si>
  <si>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</si>
  <si>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</si>
  <si>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</si>
  <si>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</si>
  <si>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</si>
  <si>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</si>
  <si>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</si>
  <si>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</si>
  <si>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</si>
  <si>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</si>
  <si>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</si>
  <si>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</si>
  <si>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</si>
  <si>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</si>
  <si>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</si>
  <si>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</si>
  <si>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</si>
  <si>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</si>
  <si>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</si>
  <si>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</si>
  <si>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</si>
  <si>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</si>
  <si>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</si>
  <si>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</si>
  <si>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</si>
  <si>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</si>
  <si>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</si>
  <si>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</si>
  <si>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</si>
  <si>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</si>
  <si>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</si>
  <si>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</si>
  <si>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</si>
  <si>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</si>
  <si>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</si>
  <si>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</si>
  <si>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</si>
  <si>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</si>
  <si>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</si>
  <si>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</si>
  <si>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</si>
  <si>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</si>
  <si>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</si>
  <si>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</si>
  <si>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</si>
  <si>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</si>
  <si>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</si>
  <si>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</si>
  <si>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</si>
  <si>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</si>
  <si>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</si>
  <si>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</si>
  <si>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</si>
  <si>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</si>
  <si>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</si>
  <si>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</si>
  <si>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</si>
  <si>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</si>
  <si>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</si>
  <si>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</si>
  <si>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</si>
  <si>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</si>
  <si>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</si>
  <si>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</si>
  <si>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</si>
  <si>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</si>
  <si>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</si>
  <si>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</si>
  <si>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</si>
  <si>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</si>
  <si>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</si>
  <si>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</si>
  <si>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</si>
  <si>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</si>
  <si>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</si>
  <si>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</si>
  <si>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</si>
  <si>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</si>
  <si>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</si>
  <si>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</si>
  <si>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</si>
  <si>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</si>
  <si>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</si>
  <si>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</si>
  <si>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</si>
  <si>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</si>
  <si>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</si>
  <si>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</si>
  <si>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</si>
  <si>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</si>
  <si>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</si>
  <si>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</si>
  <si>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</si>
  <si>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</si>
  <si>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</si>
  <si>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</si>
  <si>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</si>
  <si>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</si>
  <si>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</si>
  <si>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</si>
  <si>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</si>
  <si>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</si>
  <si>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</si>
  <si>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</si>
  <si>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</si>
  <si>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</si>
  <si>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</si>
  <si>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</si>
  <si>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</si>
  <si>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</si>
  <si>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</si>
  <si>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</si>
  <si>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</si>
  <si>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</si>
  <si>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</si>
  <si>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</si>
  <si>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</si>
  <si>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</si>
  <si>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</si>
  <si>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</si>
  <si>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</si>
  <si>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</si>
  <si>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</si>
  <si>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</si>
  <si>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</si>
  <si>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</si>
  <si>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</si>
  <si>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</si>
  <si>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</si>
  <si>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</si>
  <si>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</si>
  <si>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</si>
  <si>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</si>
  <si>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</si>
  <si>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</si>
  <si>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</si>
  <si>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</si>
  <si>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</si>
  <si>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</si>
  <si>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</si>
  <si>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</si>
  <si>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</si>
  <si>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</si>
  <si>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</si>
  <si>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</si>
  <si>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</si>
  <si>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</si>
  <si>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</si>
  <si>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</si>
  <si>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</si>
  <si>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</si>
  <si>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</si>
  <si>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</si>
  <si>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</si>
  <si>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</si>
  <si>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</si>
  <si>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</si>
  <si>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</si>
  <si>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</si>
  <si>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</si>
  <si>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</si>
  <si>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</si>
  <si>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</si>
  <si>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</si>
  <si>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</si>
  <si>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</si>
  <si>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</si>
  <si>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</si>
  <si>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</si>
  <si>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</si>
  <si>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</si>
  <si>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</si>
  <si>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</si>
  <si>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</si>
  <si>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</si>
  <si>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</si>
  <si>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</si>
  <si>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</si>
  <si>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</si>
  <si>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</si>
  <si>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</si>
  <si>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</si>
  <si>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</si>
  <si>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</si>
  <si>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</si>
  <si>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</si>
  <si>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</si>
  <si>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</si>
  <si>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</si>
  <si>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</si>
  <si>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</si>
  <si>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</si>
  <si>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</si>
  <si>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</si>
  <si>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</si>
  <si>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</si>
  <si>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</si>
  <si>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</si>
  <si>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</si>
  <si>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</si>
  <si>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</si>
  <si>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</si>
  <si>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</si>
  <si>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</si>
  <si>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</si>
  <si>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</si>
  <si>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</si>
  <si>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</si>
  <si>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</si>
  <si>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</si>
  <si>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</si>
  <si>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</si>
  <si>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</si>
  <si>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</si>
  <si>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</si>
  <si>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</si>
  <si>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</si>
  <si>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</si>
  <si>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</si>
  <si>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</si>
  <si>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</si>
  <si>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</si>
  <si>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</si>
  <si>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</si>
  <si>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</si>
  <si>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</si>
  <si>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</si>
  <si>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</si>
  <si>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</si>
  <si>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</si>
  <si>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</si>
  <si>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</si>
  <si>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</si>
  <si>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</si>
  <si>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</si>
  <si>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</si>
  <si>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</si>
  <si>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</si>
  <si>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</si>
  <si>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</si>
  <si>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</si>
  <si>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</si>
  <si>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</si>
  <si>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</si>
  <si>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</si>
  <si>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</si>
  <si>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</si>
  <si>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</si>
  <si>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</si>
  <si>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</si>
  <si>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</si>
  <si>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</si>
  <si>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</si>
  <si>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</si>
  <si>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</si>
  <si>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</si>
  <si>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</si>
  <si>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</si>
  <si>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</si>
  <si>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</si>
  <si>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</si>
  <si>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</si>
  <si>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</si>
  <si>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</si>
  <si>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</si>
  <si>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</si>
  <si>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</si>
  <si>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</si>
  <si>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</si>
  <si>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</si>
  <si>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</si>
  <si>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</si>
  <si>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</si>
  <si>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</si>
  <si>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</si>
  <si>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</si>
  <si>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</si>
  <si>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</si>
  <si>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</si>
  <si>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</si>
  <si>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</si>
  <si>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</si>
  <si>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</si>
  <si>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</si>
  <si>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</si>
  <si>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</si>
  <si>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</si>
  <si>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</si>
  <si>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</si>
  <si>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</si>
  <si>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</si>
  <si>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</si>
  <si>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</si>
  <si>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</si>
  <si>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</si>
  <si>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</si>
  <si>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</si>
  <si>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</si>
  <si>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</si>
  <si>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</si>
  <si>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</si>
  <si>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</si>
  <si>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</si>
  <si>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</si>
  <si>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</si>
  <si>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</si>
  <si>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</si>
  <si>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</si>
  <si>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</si>
  <si>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</si>
  <si>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</si>
  <si>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</si>
  <si>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</si>
  <si>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</si>
  <si>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</si>
  <si>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</si>
  <si>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</si>
  <si>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</si>
  <si>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</si>
  <si>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</si>
  <si>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</si>
  <si>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</si>
  <si>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</si>
  <si>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</si>
  <si>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</si>
  <si>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</si>
  <si>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</si>
  <si>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</si>
  <si>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</si>
  <si>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</si>
  <si>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</si>
  <si>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</si>
  <si>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</si>
  <si>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</si>
  <si>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</si>
  <si>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</si>
  <si>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</si>
  <si>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</si>
  <si>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</si>
  <si>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</si>
  <si>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</si>
  <si>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</si>
  <si>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</si>
  <si>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</si>
  <si>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</si>
  <si>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</si>
  <si>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</si>
  <si>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</si>
  <si>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</si>
  <si>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</si>
  <si>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</si>
  <si>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</si>
  <si>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</si>
  <si>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</si>
  <si>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</si>
  <si>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</si>
  <si>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</si>
  <si>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</si>
  <si>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</si>
  <si>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</si>
  <si>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</si>
  <si>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</si>
  <si>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</si>
  <si>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</si>
  <si>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</si>
  <si>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</si>
  <si>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</si>
  <si>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</si>
  <si>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</si>
  <si>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</si>
  <si>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</si>
  <si>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</si>
  <si>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</si>
  <si>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</si>
  <si>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</si>
  <si>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</si>
  <si>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</si>
  <si>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</si>
  <si>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</si>
  <si>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</si>
  <si>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</si>
  <si>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</si>
  <si>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</si>
  <si>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</si>
  <si>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</si>
  <si>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</si>
  <si>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</si>
  <si>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</si>
  <si>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</si>
  <si>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</si>
  <si>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</si>
  <si>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</si>
  <si>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</si>
  <si>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</si>
  <si>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</si>
  <si>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</si>
  <si>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</si>
  <si>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</si>
  <si>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</si>
  <si>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</si>
  <si>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</si>
  <si>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</si>
  <si>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</si>
  <si>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</si>
  <si>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</si>
  <si>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</si>
  <si>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</si>
  <si>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</si>
  <si>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</si>
  <si>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</si>
  <si>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</si>
  <si>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</si>
  <si>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</si>
  <si>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</si>
  <si>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</si>
  <si>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</si>
  <si>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</si>
  <si>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</si>
  <si>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</si>
  <si>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</si>
  <si>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</si>
  <si>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</si>
  <si>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</si>
  <si>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</si>
  <si>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</si>
  <si>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</si>
  <si>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</si>
  <si>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</si>
  <si>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</si>
  <si>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</si>
  <si>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</si>
  <si>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</si>
  <si>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</si>
  <si>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</si>
  <si>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</si>
  <si>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</si>
  <si>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</si>
  <si>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</si>
  <si>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</si>
  <si>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</si>
  <si>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</si>
  <si>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</si>
  <si>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</si>
  <si>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</si>
  <si>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</si>
  <si>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</si>
  <si>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</si>
  <si>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</si>
  <si>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</si>
  <si>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</si>
  <si>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</si>
  <si>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</si>
  <si>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</si>
  <si>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</si>
  <si>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</si>
  <si>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</si>
  <si>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</si>
  <si>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</si>
  <si>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</si>
  <si>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</si>
  <si>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</si>
  <si>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</si>
  <si>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</si>
  <si>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</si>
  <si>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</si>
  <si>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</si>
  <si>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</si>
  <si>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</si>
  <si>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</si>
  <si>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</si>
  <si>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</si>
  <si>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</si>
  <si>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</si>
  <si>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</si>
  <si>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</si>
  <si>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</si>
  <si>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</si>
  <si>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</si>
  <si>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</si>
  <si>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</si>
  <si>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</si>
  <si>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</si>
  <si>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</si>
  <si>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</si>
  <si>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</si>
  <si>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</si>
  <si>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</si>
  <si>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</si>
  <si>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</si>
  <si>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</si>
  <si>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</si>
  <si>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</si>
  <si>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</si>
  <si>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</si>
  <si>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</si>
  <si>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</si>
  <si>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</si>
  <si>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</si>
  <si>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</si>
  <si>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</si>
  <si>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</si>
  <si>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</si>
  <si>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</si>
  <si>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</si>
  <si>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</si>
  <si>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</si>
  <si>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</si>
  <si>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</si>
  <si>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</si>
  <si>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</si>
  <si>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</si>
  <si>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</si>
  <si>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</si>
  <si>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</si>
  <si>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</si>
  <si>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</si>
  <si>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</si>
  <si>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</si>
  <si>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</si>
  <si>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</si>
  <si>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</si>
  <si>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</si>
  <si>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</si>
  <si>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</si>
  <si>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</si>
  <si>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</si>
  <si>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</si>
  <si>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</si>
  <si>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</si>
  <si>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</si>
  <si>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</si>
  <si>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</si>
  <si>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</si>
  <si>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</si>
  <si>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</si>
  <si>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</si>
  <si>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</si>
  <si>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</si>
  <si>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</si>
  <si>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</si>
  <si>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</si>
  <si>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</si>
  <si>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</si>
  <si>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</si>
  <si>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</si>
  <si>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</si>
  <si>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</si>
  <si>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</si>
  <si>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</si>
  <si>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</si>
  <si>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</si>
  <si>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</si>
  <si>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</si>
  <si>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</si>
  <si>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</si>
  <si>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</si>
  <si>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</si>
  <si>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</si>
  <si>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</si>
  <si>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</si>
  <si>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</si>
  <si>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</si>
  <si>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</si>
  <si>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</si>
  <si>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</si>
  <si>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</si>
  <si>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</si>
  <si>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</si>
  <si>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</si>
  <si>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</si>
  <si>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</si>
  <si>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</si>
  <si>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</si>
  <si>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</si>
  <si>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</si>
  <si>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</si>
  <si>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</si>
  <si>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</si>
  <si>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</si>
  <si>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</si>
  <si>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</si>
  <si>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</si>
  <si>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</si>
  <si>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</si>
  <si>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</si>
  <si>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</si>
  <si>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</si>
  <si>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</si>
  <si>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</si>
  <si>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</si>
  <si>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</si>
  <si>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</si>
  <si>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</si>
  <si>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</si>
  <si>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</si>
  <si>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</si>
  <si>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</si>
  <si>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</si>
  <si>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</si>
  <si>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</si>
  <si>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</si>
  <si>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</si>
  <si>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</si>
  <si>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</si>
  <si>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</si>
  <si>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</si>
  <si>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</si>
  <si>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</si>
  <si>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</si>
  <si>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</si>
  <si>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</si>
  <si>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</si>
  <si>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</si>
  <si>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</si>
  <si>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</si>
  <si>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</si>
  <si>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</si>
  <si>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</si>
  <si>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</si>
  <si>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</si>
  <si>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</si>
  <si>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</si>
  <si>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</si>
  <si>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</si>
  <si>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</si>
  <si>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</si>
  <si>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</si>
  <si>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</si>
  <si>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</si>
  <si>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</si>
  <si>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</si>
  <si>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</si>
  <si>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</si>
  <si>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</si>
  <si>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</si>
  <si>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</si>
  <si>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</si>
  <si>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</si>
  <si>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</si>
  <si>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</si>
  <si>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</si>
  <si>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</si>
  <si>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</si>
  <si>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</si>
  <si>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</si>
  <si>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</si>
  <si>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</si>
  <si>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</si>
  <si>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</si>
  <si>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</si>
  <si>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</si>
  <si>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</si>
  <si>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</si>
  <si>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</si>
  <si>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</si>
  <si>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</si>
  <si>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</si>
  <si>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</si>
  <si>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</si>
  <si>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</si>
  <si>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</si>
  <si>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</si>
  <si>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</si>
  <si>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</si>
  <si>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</si>
  <si>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</si>
  <si>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</si>
  <si>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</si>
  <si>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</si>
  <si>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</si>
  <si>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</si>
  <si>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</si>
  <si>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</si>
  <si>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</si>
  <si>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</si>
  <si>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</si>
  <si>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</si>
  <si>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</si>
  <si>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</si>
  <si>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</si>
  <si>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</si>
  <si>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</si>
  <si>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</si>
  <si>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</si>
  <si>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</si>
  <si>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</si>
  <si>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</si>
  <si>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</si>
  <si>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</si>
  <si>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</si>
  <si>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</si>
  <si>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</si>
  <si>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</si>
  <si>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</si>
  <si>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</si>
  <si>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</si>
  <si>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</si>
  <si>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</si>
  <si>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</si>
  <si>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</si>
  <si>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</si>
  <si>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</si>
  <si>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</si>
  <si>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</si>
  <si>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</si>
  <si>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</si>
  <si>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</si>
  <si>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</si>
  <si>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</si>
  <si>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</si>
  <si>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</si>
  <si>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</si>
  <si>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</si>
  <si>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</si>
  <si>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</si>
  <si>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</si>
  <si>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</si>
  <si>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</si>
  <si>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</si>
  <si>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</si>
  <si>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</si>
  <si>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</si>
  <si>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</si>
  <si>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</si>
  <si>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</si>
  <si>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</si>
  <si>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</si>
  <si>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</si>
  <si>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</si>
  <si>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</si>
  <si>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</si>
  <si>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</si>
  <si>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</si>
  <si>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</si>
  <si>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</si>
  <si>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</si>
  <si>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</si>
  <si>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</si>
  <si>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</si>
  <si>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</si>
  <si>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</si>
  <si>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</si>
  <si>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</si>
  <si>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</si>
  <si>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</si>
  <si>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</si>
  <si>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</si>
  <si>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</si>
  <si>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</si>
  <si>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</si>
  <si>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</si>
  <si>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</si>
  <si>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</si>
  <si>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</si>
  <si>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</si>
  <si>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</si>
  <si>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</si>
  <si>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</si>
  <si>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</si>
  <si>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</si>
  <si>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</si>
  <si>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</si>
  <si>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</si>
  <si>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</si>
  <si>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</si>
  <si>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</si>
  <si>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</si>
  <si>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</si>
  <si>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</si>
  <si>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</si>
  <si>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</si>
  <si>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</si>
  <si>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</si>
  <si>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</si>
  <si>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</si>
  <si>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</si>
  <si>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</si>
  <si>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</si>
  <si>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</si>
  <si>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</si>
  <si>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</si>
  <si>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</si>
  <si>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</si>
  <si>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</si>
  <si>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</si>
  <si>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</si>
  <si>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</si>
  <si>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</si>
  <si>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</si>
  <si>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</si>
  <si>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</si>
  <si>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</si>
  <si>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</si>
  <si>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</si>
  <si>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</si>
  <si>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</si>
  <si>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</si>
  <si>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</si>
  <si>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</si>
  <si>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</si>
  <si>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</si>
  <si>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</si>
  <si>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</si>
  <si>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</si>
  <si>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</si>
  <si>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</si>
  <si>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</si>
  <si>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</si>
  <si>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</si>
  <si>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</si>
  <si>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</si>
  <si>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</si>
  <si>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</si>
  <si>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</si>
  <si>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</si>
  <si>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</si>
  <si>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</si>
  <si>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</si>
  <si>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</si>
  <si>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</si>
  <si>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</si>
  <si>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</si>
  <si>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</si>
  <si>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</si>
  <si>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</si>
  <si>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</si>
  <si>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</si>
  <si>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</si>
  <si>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</si>
  <si>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</si>
  <si>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</si>
  <si>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</si>
  <si>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</si>
  <si>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</si>
  <si>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</si>
  <si>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</si>
  <si>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</si>
  <si>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</si>
  <si>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</si>
  <si>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</si>
  <si>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</si>
  <si>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</si>
  <si>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</si>
  <si>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</si>
  <si>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</si>
  <si>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</si>
  <si>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</si>
  <si>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</si>
  <si>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</si>
  <si>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</si>
  <si>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</si>
  <si>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</si>
  <si>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</si>
  <si>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</si>
  <si>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</si>
  <si>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</si>
  <si>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</si>
  <si>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</si>
  <si>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</si>
  <si>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</si>
  <si>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</si>
  <si>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</si>
  <si>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</si>
  <si>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</si>
  <si>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</si>
  <si>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</si>
  <si>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</si>
  <si>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</si>
  <si>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</si>
  <si>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</si>
  <si>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</si>
  <si>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</si>
  <si>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</si>
  <si>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</si>
  <si>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</si>
  <si>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</si>
  <si>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</si>
  <si>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</si>
  <si>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</si>
  <si>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</si>
  <si>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</si>
  <si>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</si>
  <si>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</si>
  <si>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</si>
  <si>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</si>
  <si>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</si>
  <si>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</si>
  <si>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</si>
  <si>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</si>
  <si>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</si>
  <si>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</si>
  <si>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</si>
  <si>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</si>
  <si>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</si>
  <si>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</si>
  <si>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</si>
  <si>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</si>
  <si>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</si>
  <si>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</si>
  <si>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</si>
  <si>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</si>
  <si>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</si>
  <si>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</si>
  <si>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</si>
  <si>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</si>
  <si>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</si>
  <si>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</si>
  <si>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</si>
  <si>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</si>
  <si>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</si>
  <si>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</si>
  <si>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</si>
  <si>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</si>
  <si>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</si>
  <si>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</si>
  <si>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</si>
  <si>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</si>
  <si>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</si>
  <si>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</si>
  <si>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</si>
  <si>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</si>
  <si>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</si>
  <si>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</si>
  <si>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</si>
  <si>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</si>
  <si>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</si>
  <si>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</si>
  <si>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</si>
  <si>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</si>
  <si>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</si>
  <si>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</si>
  <si>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</si>
  <si>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</si>
  <si>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</si>
  <si>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</si>
  <si>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</si>
  <si>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</si>
  <si>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</si>
  <si>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</si>
  <si>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</si>
  <si>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</si>
  <si>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</si>
  <si>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</si>
  <si>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</si>
  <si>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</si>
  <si>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</si>
  <si>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</si>
  <si>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</si>
  <si>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</si>
  <si>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</si>
  <si>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</si>
  <si>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</si>
  <si>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</si>
  <si>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</si>
  <si>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</si>
  <si>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</si>
  <si>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</si>
  <si>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</si>
  <si>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</si>
  <si>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</si>
  <si>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</si>
  <si>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</si>
  <si>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</si>
  <si>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</si>
  <si>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</si>
  <si>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</si>
  <si>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</si>
  <si>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</si>
  <si>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</si>
  <si>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</si>
  <si>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</si>
  <si>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</si>
  <si>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</si>
  <si>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</si>
  <si>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</si>
  <si>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</si>
  <si>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</si>
  <si>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</si>
  <si>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</si>
  <si>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</si>
  <si>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</si>
  <si>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</si>
  <si>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</si>
  <si>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</si>
  <si>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</si>
  <si>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</si>
  <si>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</si>
  <si>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</si>
  <si>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</si>
  <si>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</si>
  <si>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</si>
  <si>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</si>
  <si>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</si>
  <si>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</si>
  <si>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</si>
  <si>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</si>
  <si>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</si>
  <si>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</si>
  <si>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</si>
  <si>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</si>
  <si>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</si>
  <si>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</si>
  <si>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</si>
  <si>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</si>
  <si>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</si>
  <si>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</si>
  <si>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</si>
  <si>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</si>
  <si>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</si>
  <si>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</si>
  <si>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</si>
  <si>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</si>
  <si>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</si>
  <si>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</si>
  <si>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</si>
  <si>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</si>
  <si>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</si>
  <si>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</si>
  <si>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</si>
  <si>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</si>
  <si>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</si>
  <si>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</si>
  <si>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</si>
  <si>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</si>
  <si>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</si>
  <si>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</si>
  <si>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</si>
  <si>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</si>
  <si>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</si>
  <si>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</si>
  <si>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</si>
  <si>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</si>
  <si>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</si>
  <si>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</si>
  <si>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</si>
  <si>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</si>
  <si>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</si>
  <si>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</si>
  <si>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</si>
  <si>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</si>
  <si>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</si>
  <si>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</si>
  <si>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</si>
  <si>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</si>
  <si>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</si>
  <si>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</si>
  <si>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</si>
  <si>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</si>
  <si>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</si>
  <si>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</si>
  <si>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</si>
  <si>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</si>
  <si>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</si>
  <si>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</si>
  <si>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</si>
  <si>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</si>
  <si>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</si>
  <si>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</si>
  <si>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</si>
  <si>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</si>
  <si>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</si>
  <si>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</si>
  <si>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</si>
  <si>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</si>
  <si>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</si>
  <si>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</si>
  <si>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</si>
  <si>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</si>
  <si>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</si>
  <si>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</si>
  <si>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</si>
  <si>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</si>
  <si>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</si>
  <si>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</si>
  <si>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</si>
  <si>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</si>
  <si>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</si>
  <si>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</si>
  <si>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</si>
  <si>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</si>
  <si>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</si>
  <si>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</si>
  <si>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</si>
  <si>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</si>
  <si>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</si>
  <si>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</si>
  <si>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</si>
  <si>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</si>
  <si>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</si>
  <si>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</si>
  <si>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</si>
  <si>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</si>
  <si>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</si>
  <si>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</si>
  <si>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</si>
  <si>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</si>
  <si>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</si>
  <si>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</si>
  <si>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</si>
  <si>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</si>
  <si>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</si>
  <si>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</si>
  <si>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</si>
  <si>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</si>
  <si>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</si>
  <si>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</si>
  <si>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</si>
  <si>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</si>
  <si>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</si>
  <si>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</si>
  <si>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</si>
  <si>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</si>
  <si>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</si>
  <si>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</si>
  <si>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</si>
  <si>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</si>
  <si>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</si>
  <si>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</si>
  <si>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</si>
  <si>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</si>
  <si>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</si>
  <si>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</si>
  <si>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</si>
  <si>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</si>
  <si>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</si>
  <si>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</si>
  <si>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</si>
  <si>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</si>
  <si>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</si>
  <si>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</si>
  <si>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</si>
  <si>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</si>
  <si>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</si>
  <si>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</si>
  <si>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</si>
  <si>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</si>
  <si>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</si>
  <si>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</si>
  <si>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</si>
  <si>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</si>
  <si>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</si>
  <si>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</si>
  <si>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</si>
  <si>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</si>
  <si>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</si>
  <si>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</si>
  <si>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</si>
  <si>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</si>
  <si>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</si>
  <si>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</si>
  <si>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</si>
  <si>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</si>
  <si>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</si>
  <si>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</si>
  <si>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</si>
  <si>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</si>
  <si>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</si>
  <si>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</si>
  <si>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</si>
  <si>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</si>
  <si>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</si>
  <si>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</si>
  <si>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</si>
  <si>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</si>
  <si>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</si>
  <si>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</si>
  <si>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</si>
  <si>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</si>
  <si>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</si>
  <si>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</si>
  <si>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</si>
  <si>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</si>
  <si>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</si>
  <si>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</si>
  <si>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</si>
  <si>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</si>
  <si>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</si>
  <si>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</si>
  <si>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</si>
  <si>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</si>
  <si>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</si>
  <si>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</si>
  <si>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</si>
  <si>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</si>
  <si>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</si>
  <si>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</si>
  <si>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</si>
  <si>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</si>
  <si>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</si>
  <si>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</si>
  <si>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</si>
  <si>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</si>
  <si>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</si>
  <si>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</si>
  <si>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</si>
  <si>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</si>
  <si>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</si>
  <si>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</si>
  <si>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</si>
  <si>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</si>
  <si>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</si>
  <si>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</si>
  <si>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</si>
  <si>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</si>
  <si>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</si>
  <si>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</si>
  <si>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</si>
  <si>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</si>
  <si>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</si>
  <si>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</si>
  <si>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</si>
  <si>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</si>
  <si>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</si>
  <si>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</si>
  <si>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</si>
  <si>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</si>
  <si>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</si>
  <si>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</si>
  <si>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</si>
  <si>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</si>
  <si>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</si>
  <si>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</si>
  <si>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</si>
  <si>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</si>
  <si>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</si>
  <si>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</si>
  <si>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</si>
  <si>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</si>
  <si>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</si>
  <si>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</si>
  <si>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</si>
  <si>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</si>
  <si>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</si>
  <si>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</si>
  <si>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</si>
  <si>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</si>
  <si>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</si>
  <si>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</si>
  <si>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</si>
  <si>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</si>
  <si>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</si>
  <si>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</si>
  <si>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</si>
  <si>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</si>
  <si>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</si>
  <si>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</si>
  <si>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</si>
  <si>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</si>
  <si>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</si>
  <si>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</si>
  <si>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</si>
  <si>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</si>
  <si>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</si>
  <si>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</si>
  <si>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</si>
  <si>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</si>
  <si>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</si>
  <si>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</si>
  <si>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</si>
  <si>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</si>
  <si>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</si>
  <si>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</si>
  <si>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</si>
  <si>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</si>
  <si>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</si>
  <si>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</si>
  <si>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</si>
  <si>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</si>
  <si>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</si>
  <si>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</si>
  <si>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</si>
  <si>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</si>
  <si>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</si>
  <si>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</si>
  <si>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</si>
  <si>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</si>
  <si>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</si>
  <si>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</si>
  <si>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</si>
  <si>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</si>
  <si>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</si>
  <si>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</si>
  <si>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</si>
  <si>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</si>
  <si>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</si>
  <si>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</si>
  <si>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</si>
  <si>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</si>
  <si>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</si>
  <si>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</si>
  <si>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</si>
  <si>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</si>
  <si>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</si>
  <si>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</si>
  <si>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</si>
  <si>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</si>
  <si>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</si>
  <si>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</si>
  <si>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</si>
  <si>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</si>
  <si>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</si>
  <si>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</si>
  <si>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</si>
  <si>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</si>
  <si>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</si>
  <si>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</si>
  <si>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</si>
  <si>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</si>
  <si>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</si>
  <si>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</si>
  <si>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</si>
  <si>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</si>
  <si>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</si>
  <si>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</si>
  <si>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</si>
  <si>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</si>
  <si>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</si>
  <si>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</si>
  <si>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</si>
  <si>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</si>
  <si>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</si>
  <si>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</si>
  <si>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</si>
  <si>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</si>
  <si>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</si>
  <si>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</si>
  <si>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</si>
  <si>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</si>
  <si>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</si>
  <si>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</si>
  <si>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</si>
  <si>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</si>
  <si>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</si>
  <si>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</si>
  <si>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</si>
  <si>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</si>
  <si>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</si>
  <si>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</si>
  <si>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</si>
  <si>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</si>
  <si>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</si>
  <si>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</si>
  <si>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</si>
  <si>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</si>
  <si>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</si>
  <si>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</si>
  <si>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</si>
  <si>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</si>
  <si>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</si>
  <si>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</si>
  <si>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</si>
  <si>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</si>
  <si>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</si>
  <si>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</si>
  <si>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</si>
  <si>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</si>
  <si>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</si>
  <si>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</si>
  <si>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</si>
  <si>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</si>
  <si>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</si>
  <si>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</si>
  <si>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</si>
  <si>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</si>
  <si>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</si>
  <si>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</si>
  <si>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</si>
  <si>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</si>
  <si>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</si>
  <si>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</si>
  <si>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</si>
  <si>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</si>
  <si>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</si>
  <si>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</si>
  <si>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</si>
  <si>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</si>
  <si>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</si>
  <si>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</si>
  <si>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</si>
  <si>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</si>
  <si>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</si>
  <si>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</si>
  <si>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</si>
  <si>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</si>
  <si>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</si>
  <si>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</si>
  <si>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</si>
  <si>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</si>
  <si>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</si>
  <si>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</si>
  <si>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</si>
  <si>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</si>
  <si>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</si>
  <si>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</si>
  <si>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</si>
  <si>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</si>
  <si>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</si>
  <si>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</si>
  <si>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</si>
  <si>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</si>
  <si>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</si>
  <si>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</si>
  <si>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</si>
  <si>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</si>
  <si>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</si>
  <si>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</si>
  <si>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</si>
  <si>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</si>
  <si>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</si>
  <si>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</si>
  <si>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</si>
  <si>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</si>
  <si>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</si>
  <si>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</si>
  <si>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</si>
  <si>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</si>
  <si>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</si>
  <si>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</si>
  <si>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</si>
  <si>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</si>
  <si>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</si>
  <si>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</si>
  <si>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</si>
  <si>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</si>
  <si>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</si>
  <si>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</si>
  <si>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</si>
  <si>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</si>
  <si>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</si>
  <si>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</si>
  <si>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</si>
  <si>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</si>
  <si>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</si>
  <si>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</si>
  <si>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</si>
  <si>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</si>
  <si>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</si>
  <si>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</si>
  <si>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</si>
  <si>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</si>
  <si>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</si>
  <si>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</si>
  <si>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</si>
  <si>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</si>
  <si>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</si>
  <si>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</si>
  <si>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</si>
  <si>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</si>
  <si>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</si>
  <si>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</si>
  <si>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</si>
  <si>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</si>
  <si>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</si>
  <si>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</si>
  <si>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</si>
  <si>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</si>
  <si>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</si>
  <si>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</si>
  <si>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</si>
  <si>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</si>
  <si>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</si>
  <si>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</si>
  <si>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</si>
  <si>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</si>
  <si>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</si>
  <si>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</si>
  <si>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</si>
  <si>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</si>
  <si>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</si>
  <si>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</si>
  <si>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</si>
  <si>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</si>
  <si>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</si>
  <si>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</si>
  <si>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</si>
  <si>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</si>
  <si>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</si>
  <si>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</si>
  <si>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</si>
  <si>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</si>
  <si>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</si>
  <si>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</si>
  <si>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</si>
  <si>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</si>
  <si>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</si>
  <si>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</si>
  <si>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</si>
  <si>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</si>
  <si>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</si>
  <si>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</si>
  <si>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</si>
  <si>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</si>
  <si>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</si>
  <si>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</si>
  <si>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</si>
  <si>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</si>
  <si>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</si>
  <si>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</si>
  <si>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</si>
  <si>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</si>
  <si>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</si>
  <si>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</si>
  <si>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</si>
  <si>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</si>
  <si>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</si>
  <si>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</si>
  <si>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</si>
  <si>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</si>
  <si>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</si>
  <si>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</si>
  <si>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</si>
  <si>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</si>
  <si>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</si>
  <si>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</si>
  <si>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</si>
  <si>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</si>
  <si>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</si>
  <si>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</si>
  <si>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</si>
  <si>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</si>
  <si>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</si>
  <si>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</si>
  <si>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</si>
  <si>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</si>
  <si>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</si>
  <si>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</si>
  <si>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</si>
  <si>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</si>
  <si>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</si>
  <si>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</si>
  <si>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</si>
  <si>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</si>
  <si>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</si>
  <si>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</si>
  <si>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</si>
  <si>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</si>
  <si>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</si>
  <si>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</si>
  <si>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</si>
  <si>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</si>
  <si>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</si>
  <si>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</si>
  <si>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</si>
  <si>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</si>
  <si>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</si>
  <si>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</si>
  <si>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</si>
  <si>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</si>
  <si>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</si>
  <si>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</si>
  <si>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</si>
  <si>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</si>
  <si>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</si>
  <si>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</si>
  <si>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</si>
  <si>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</si>
  <si>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</si>
  <si>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</si>
  <si>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</si>
  <si>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</si>
  <si>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</si>
  <si>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</si>
  <si>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</si>
  <si>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</si>
  <si>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</si>
  <si>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</si>
  <si>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</si>
  <si>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</si>
  <si>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</si>
  <si>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</si>
  <si>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</si>
  <si>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</si>
  <si>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</si>
  <si>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</si>
  <si>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</si>
  <si>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</si>
  <si>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</si>
  <si>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</si>
  <si>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</si>
  <si>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</si>
  <si>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</si>
  <si>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</si>
  <si>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</si>
  <si>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</si>
  <si>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</si>
  <si>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</si>
  <si>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</si>
  <si>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</si>
  <si>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</si>
  <si>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</si>
  <si>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</si>
  <si>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</si>
  <si>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</si>
  <si>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</si>
  <si>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</si>
  <si>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</si>
  <si>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</si>
  <si>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</si>
  <si>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</si>
  <si>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</si>
  <si>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</si>
  <si>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</si>
  <si>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</si>
  <si>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</si>
  <si>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</si>
  <si>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</si>
  <si>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</si>
  <si>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</si>
  <si>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</si>
  <si>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</si>
  <si>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</si>
  <si>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</si>
  <si>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</si>
  <si>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</si>
  <si>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</si>
  <si>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</si>
  <si>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</si>
  <si>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</si>
  <si>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</si>
  <si>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</si>
  <si>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</si>
  <si>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</si>
  <si>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</si>
  <si>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</si>
  <si>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</si>
  <si>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</si>
  <si>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</si>
  <si>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</si>
  <si>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</si>
  <si>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</si>
  <si>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</si>
  <si>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</si>
  <si>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</si>
  <si>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</si>
  <si>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</si>
  <si>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</si>
  <si>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</si>
  <si>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</si>
  <si>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</si>
  <si>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</si>
  <si>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</si>
  <si>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</si>
  <si>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</si>
  <si>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</si>
  <si>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</si>
  <si>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</si>
  <si>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</si>
  <si>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</si>
  <si>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</si>
  <si>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</si>
  <si>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</si>
  <si>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</si>
  <si>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</si>
  <si>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</si>
  <si>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</si>
  <si>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</si>
  <si>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</si>
  <si>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</si>
  <si>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</si>
  <si>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</si>
  <si>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</si>
  <si>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</si>
  <si>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</si>
  <si>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</si>
  <si>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</si>
  <si>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</si>
  <si>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</si>
  <si>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</si>
  <si>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</si>
  <si>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</si>
  <si>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</si>
  <si>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</si>
  <si>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</si>
  <si>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</si>
  <si>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</si>
  <si>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</si>
  <si>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</si>
  <si>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</si>
  <si>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</si>
  <si>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</si>
  <si>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</si>
  <si>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</si>
  <si>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</si>
  <si>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</si>
  <si>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</si>
  <si>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</si>
  <si>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</si>
  <si>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</si>
  <si>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</si>
  <si>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</si>
  <si>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</si>
  <si>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</si>
  <si>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</si>
  <si>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</si>
  <si>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</si>
  <si>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</si>
  <si>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</si>
  <si>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</si>
  <si>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</si>
  <si>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</si>
  <si>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</si>
  <si>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</si>
  <si>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</si>
  <si>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</si>
  <si>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</si>
  <si>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</si>
  <si>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</si>
  <si>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</si>
  <si>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</si>
  <si>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</si>
  <si>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</si>
  <si>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</si>
  <si>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</si>
  <si>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</si>
  <si>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</si>
  <si>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</si>
  <si>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</si>
  <si>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</si>
  <si>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</si>
  <si>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</si>
  <si>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</si>
  <si>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</si>
  <si>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</si>
  <si>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</si>
  <si>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</si>
  <si>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</si>
  <si>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</si>
  <si>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</si>
  <si>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</si>
  <si>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</si>
  <si>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</si>
  <si>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</si>
  <si>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</si>
  <si>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</si>
  <si>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</si>
  <si>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</si>
  <si>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</si>
  <si>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</si>
  <si>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</si>
  <si>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</si>
  <si>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</si>
  <si>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</si>
  <si>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</si>
  <si>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</si>
  <si>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</si>
  <si>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</si>
  <si>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</si>
  <si>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</si>
  <si>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</si>
  <si>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</si>
  <si>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</si>
  <si>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</si>
  <si>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</si>
  <si>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</si>
  <si>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</si>
  <si>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</si>
  <si>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</si>
  <si>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</si>
  <si>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</si>
  <si>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</si>
  <si>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</si>
  <si>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</si>
  <si>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</si>
  <si>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</si>
  <si>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</si>
  <si>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</si>
  <si>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</si>
  <si>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</si>
  <si>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</si>
  <si>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</si>
  <si>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</si>
  <si>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</si>
  <si>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</si>
  <si>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</si>
  <si>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</si>
  <si>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</si>
  <si>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</si>
  <si>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</si>
  <si>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</si>
  <si>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</si>
  <si>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</si>
  <si>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</si>
  <si>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</si>
  <si>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</si>
  <si>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</si>
  <si>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</si>
  <si>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</si>
  <si>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</si>
  <si>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</si>
  <si>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</si>
  <si>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</si>
  <si>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</si>
  <si>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</si>
  <si>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</si>
  <si>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</si>
  <si>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</si>
  <si>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</si>
  <si>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</si>
  <si>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</si>
  <si>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</si>
  <si>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</si>
  <si>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</si>
  <si>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</si>
  <si>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</si>
  <si>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</si>
  <si>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</si>
  <si>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</si>
  <si>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</si>
  <si>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</si>
  <si>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</si>
  <si>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</si>
  <si>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</si>
  <si>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</si>
  <si>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</si>
  <si>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</si>
  <si>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</si>
  <si>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</si>
  <si>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</si>
  <si>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</si>
  <si>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</si>
  <si>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</si>
  <si>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</si>
  <si>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</si>
  <si>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</si>
  <si>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</si>
  <si>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</si>
  <si>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</si>
  <si>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</si>
  <si>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</si>
  <si>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</si>
  <si>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</si>
  <si>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</si>
  <si>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</si>
  <si>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</si>
  <si>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</si>
  <si>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</si>
  <si>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</si>
  <si>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</si>
  <si>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</si>
  <si>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</si>
  <si>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</si>
  <si>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</si>
  <si>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</si>
  <si>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</si>
  <si>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</si>
  <si>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</si>
  <si>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</si>
  <si>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</si>
  <si>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</si>
  <si>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</si>
  <si>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</si>
  <si>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</si>
  <si>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</si>
  <si>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</si>
  <si>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</si>
  <si>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</si>
  <si>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</si>
  <si>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</si>
  <si>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</si>
  <si>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</si>
  <si>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</si>
  <si>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</si>
  <si>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</si>
  <si>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</si>
  <si>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</si>
  <si>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</si>
  <si>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</si>
  <si>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</si>
  <si>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</si>
  <si>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</si>
  <si>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</si>
  <si>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</si>
  <si>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</si>
  <si>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</si>
  <si>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</si>
  <si>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</si>
  <si>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</si>
  <si>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</si>
  <si>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</si>
  <si>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</si>
  <si>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</si>
  <si>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</si>
  <si>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</si>
  <si>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</si>
  <si>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</si>
  <si>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</si>
  <si>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</si>
  <si>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</si>
  <si>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</si>
  <si>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</si>
  <si>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</si>
  <si>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</si>
  <si>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</si>
  <si>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</si>
  <si>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</si>
  <si>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</si>
  <si>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</si>
  <si>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</si>
  <si>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</si>
  <si>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</si>
  <si>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</si>
  <si>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</si>
  <si>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</si>
  <si>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</si>
  <si>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</si>
  <si>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</si>
  <si>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</si>
  <si>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</si>
  <si>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</si>
  <si>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</si>
  <si>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</si>
  <si>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</si>
  <si>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</si>
  <si>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</si>
  <si>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</si>
  <si>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</si>
  <si>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</si>
  <si>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</si>
  <si>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</si>
  <si>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</si>
  <si>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</si>
  <si>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</si>
  <si>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</si>
  <si>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</si>
  <si>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</si>
  <si>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</si>
  <si>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</si>
  <si>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</si>
  <si>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</si>
  <si>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</si>
  <si>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</si>
  <si>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</si>
  <si>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</si>
  <si>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</si>
  <si>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</si>
  <si>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</si>
  <si>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</si>
  <si>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</si>
  <si>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</si>
  <si>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</si>
  <si>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</si>
  <si>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</si>
  <si>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</si>
  <si>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</si>
  <si>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</si>
  <si>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</si>
  <si>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</si>
  <si>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</si>
  <si>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</si>
  <si>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</si>
  <si>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</si>
  <si>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</si>
  <si>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</si>
  <si>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</si>
  <si>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</si>
  <si>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</si>
  <si>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</si>
  <si>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</si>
  <si>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</si>
  <si>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</si>
  <si>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</si>
  <si>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</si>
  <si>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</si>
  <si>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</si>
  <si>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</si>
  <si>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</si>
  <si>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</si>
  <si>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</si>
  <si>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</si>
  <si>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</si>
  <si>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</si>
  <si>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</si>
  <si>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</si>
  <si>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</si>
  <si>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</si>
  <si>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</si>
  <si>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</si>
  <si>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</si>
  <si>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</si>
  <si>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</si>
  <si>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</si>
  <si>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</si>
  <si>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</si>
  <si>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</si>
  <si>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</si>
  <si>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</si>
  <si>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</si>
  <si>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</si>
  <si>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</si>
  <si>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</si>
  <si>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</si>
  <si>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</si>
  <si>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</si>
  <si>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</si>
  <si>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</si>
  <si>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</si>
  <si>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</si>
  <si>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</si>
  <si>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</si>
  <si>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</si>
  <si>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</si>
  <si>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</si>
  <si>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</si>
  <si>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</si>
  <si>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</si>
  <si>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</si>
  <si>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</si>
  <si>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</si>
  <si>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</si>
  <si>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</si>
  <si>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</si>
  <si>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</si>
  <si>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</si>
  <si>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</si>
  <si>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</si>
  <si>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</si>
  <si>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</si>
  <si>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</si>
  <si>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</si>
  <si>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</si>
  <si>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</si>
  <si>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</si>
  <si>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</si>
  <si>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</si>
  <si>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</si>
  <si>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</si>
  <si>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</si>
  <si>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</si>
  <si>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</si>
  <si>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</si>
  <si>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</si>
  <si>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</si>
  <si>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</si>
  <si>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</si>
  <si>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</si>
  <si>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</si>
  <si>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</si>
  <si>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</si>
  <si>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</si>
  <si>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</si>
  <si>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</si>
  <si>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</si>
  <si>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</si>
  <si>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</si>
  <si>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</si>
  <si>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</si>
  <si>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</si>
  <si>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</si>
  <si>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</si>
  <si>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</si>
  <si>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</si>
  <si>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</si>
  <si>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</si>
  <si>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</si>
  <si>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</si>
  <si>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</si>
  <si>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</si>
  <si>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</si>
  <si>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</si>
  <si>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</si>
  <si>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</si>
  <si>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</si>
  <si>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</si>
  <si>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</si>
  <si>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</si>
  <si>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</si>
  <si>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</si>
  <si>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</si>
  <si>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</si>
  <si>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</si>
  <si>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</si>
  <si>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</si>
  <si>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</si>
  <si>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</si>
  <si>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</si>
  <si>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</si>
  <si>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</si>
  <si>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</si>
  <si>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</si>
  <si>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</si>
  <si>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</si>
  <si>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</si>
  <si>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</si>
  <si>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</si>
  <si>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</si>
  <si>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</si>
  <si>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</si>
  <si>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</si>
  <si>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</si>
  <si>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</si>
  <si>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</si>
  <si>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</si>
  <si>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</si>
  <si>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</si>
  <si>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</si>
  <si>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</si>
  <si>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</si>
  <si>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</si>
  <si>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</si>
  <si>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</si>
  <si>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</si>
  <si>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</si>
  <si>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</si>
  <si>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</si>
  <si>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</si>
  <si>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</si>
  <si>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</si>
  <si>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</si>
  <si>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</si>
  <si>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</si>
  <si>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</si>
  <si>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</si>
  <si>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</si>
  <si>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</si>
  <si>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</si>
  <si>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</si>
  <si>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</si>
  <si>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</si>
  <si>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</si>
  <si>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</si>
  <si>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</si>
  <si>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</si>
  <si>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</si>
  <si>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</si>
  <si>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</si>
  <si>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</si>
  <si>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</si>
  <si>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</si>
  <si>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</si>
  <si>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</si>
  <si>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</si>
  <si>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</si>
  <si>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</si>
  <si>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</si>
  <si>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</si>
  <si>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</si>
  <si>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</si>
  <si>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</si>
  <si>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</si>
  <si>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</si>
  <si>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</si>
  <si>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</si>
  <si>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</si>
  <si>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</si>
  <si>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</si>
  <si>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</si>
  <si>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</si>
  <si>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</si>
  <si>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</si>
  <si>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</si>
  <si>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</si>
  <si>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</si>
  <si>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</si>
  <si>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</si>
  <si>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</si>
  <si>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</si>
  <si>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</si>
  <si>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</si>
  <si>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</si>
  <si>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</si>
  <si>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</si>
  <si>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</si>
  <si>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</si>
  <si>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</si>
  <si>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</si>
  <si>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</si>
  <si>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</si>
  <si>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</si>
  <si>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</si>
  <si>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</si>
  <si>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</si>
  <si>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</si>
  <si>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</si>
  <si>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</si>
  <si>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</si>
  <si>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</si>
  <si>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</si>
  <si>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</si>
  <si>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</si>
  <si>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</si>
  <si>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</si>
  <si>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</si>
  <si>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</si>
  <si>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</si>
  <si>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</si>
  <si>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</si>
  <si>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</si>
  <si>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</si>
  <si>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</si>
  <si>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</si>
  <si>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</si>
  <si>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</si>
  <si>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</si>
  <si>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</si>
  <si>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</si>
  <si>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</si>
  <si>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</si>
  <si>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</si>
  <si>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</si>
  <si>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</si>
  <si>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</si>
  <si>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</si>
  <si>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</si>
  <si>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</si>
  <si>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</si>
  <si>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</si>
  <si>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</si>
  <si>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</si>
  <si>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</si>
  <si>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</si>
  <si>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</si>
  <si>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</si>
  <si>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</si>
  <si>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</si>
  <si>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</si>
  <si>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</si>
  <si>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</si>
  <si>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</si>
  <si>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</si>
  <si>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</si>
  <si>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</si>
  <si>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</si>
  <si>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</si>
  <si>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</si>
  <si>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</si>
  <si>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</si>
  <si>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</si>
  <si>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</si>
  <si>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</si>
  <si>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</si>
  <si>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</si>
  <si>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</si>
  <si>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</si>
  <si>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</si>
  <si>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</si>
  <si>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</si>
  <si>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</si>
  <si>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</si>
  <si>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</si>
  <si>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</si>
  <si>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</si>
  <si>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</si>
  <si>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</si>
  <si>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</si>
  <si>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</si>
  <si>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</si>
  <si>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</si>
  <si>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</si>
  <si>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</si>
  <si>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</si>
  <si>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</si>
  <si>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</si>
  <si>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</si>
  <si>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</si>
  <si>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</si>
  <si>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</si>
  <si>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</si>
  <si>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</si>
  <si>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</si>
  <si>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</si>
  <si>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</si>
  <si>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</si>
  <si>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</si>
  <si>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</si>
  <si>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</si>
  <si>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</si>
  <si>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</si>
  <si>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</si>
  <si>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</si>
  <si>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</si>
  <si>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</si>
  <si>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</si>
  <si>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</si>
  <si>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</si>
  <si>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</si>
  <si>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</si>
  <si>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</si>
  <si>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</si>
  <si>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</si>
  <si>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</si>
  <si>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</si>
  <si>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</si>
  <si>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</si>
  <si>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</si>
  <si>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</si>
  <si>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</si>
  <si>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</si>
  <si>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</si>
  <si>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</si>
  <si>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</si>
  <si>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</si>
  <si>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</si>
  <si>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</si>
  <si>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</si>
  <si>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</si>
  <si>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</si>
  <si>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</si>
  <si>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</si>
  <si>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</si>
  <si>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</si>
  <si>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</si>
  <si>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</si>
  <si>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</si>
  <si>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</si>
  <si>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</si>
  <si>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</si>
  <si>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</si>
  <si>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</si>
  <si>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</si>
  <si>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</si>
  <si>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</si>
  <si>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</si>
  <si>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</si>
  <si>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</si>
  <si>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</si>
  <si>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</si>
  <si>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</si>
  <si>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</si>
  <si>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</si>
  <si>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</si>
  <si>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</si>
  <si>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</si>
  <si>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</si>
  <si>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</si>
  <si>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</si>
  <si>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</si>
  <si>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</si>
  <si>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</si>
  <si>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</si>
  <si>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</si>
  <si>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</si>
  <si>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</si>
  <si>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</si>
  <si>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</si>
  <si>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</si>
  <si>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</si>
  <si>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</si>
  <si>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</si>
  <si>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</si>
  <si>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</si>
  <si>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</si>
  <si>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</si>
  <si>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</si>
  <si>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</si>
  <si>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</si>
  <si>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</si>
  <si>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</si>
  <si>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</si>
  <si>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</si>
  <si>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</si>
  <si>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</si>
  <si>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</si>
  <si>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</si>
  <si>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</si>
  <si>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</si>
  <si>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</si>
  <si>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</si>
  <si>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</si>
  <si>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</si>
  <si>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</si>
  <si>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</si>
  <si>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</si>
  <si>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</si>
  <si>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</si>
  <si>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</si>
  <si>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</si>
  <si>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</si>
  <si>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</si>
  <si>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</si>
  <si>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</si>
  <si>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</si>
  <si>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</si>
  <si>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</si>
  <si>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</si>
  <si>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</si>
  <si>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</si>
  <si>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</si>
  <si>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</si>
  <si>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</si>
  <si>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</si>
  <si>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</si>
  <si>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</si>
  <si>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</si>
  <si>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</si>
  <si>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</si>
  <si>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</si>
  <si>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</si>
  <si>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</si>
  <si>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</si>
  <si>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</si>
  <si>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</si>
  <si>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</si>
  <si>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</si>
  <si>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</si>
  <si>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</si>
  <si>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</si>
  <si>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</si>
  <si>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</si>
  <si>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</si>
  <si>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</si>
  <si>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</si>
  <si>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</si>
  <si>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</si>
  <si>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</si>
  <si>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</si>
  <si>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</si>
  <si>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</si>
  <si>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</si>
  <si>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</si>
  <si>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</si>
  <si>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</si>
  <si>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</si>
  <si>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</si>
  <si>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</si>
  <si>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</si>
  <si>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</si>
  <si>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</si>
  <si>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</si>
  <si>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</si>
  <si>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</si>
  <si>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</si>
  <si>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</si>
  <si>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</si>
  <si>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</si>
  <si>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</si>
  <si>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</si>
  <si>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</si>
  <si>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</si>
  <si>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</si>
  <si>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</si>
  <si>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</si>
  <si>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</si>
  <si>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</si>
  <si>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</si>
  <si>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</si>
  <si>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</si>
  <si>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</si>
  <si>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</si>
  <si>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</si>
  <si>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</si>
  <si>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</si>
  <si>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</si>
  <si>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</si>
  <si>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</si>
  <si>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</si>
  <si>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</si>
  <si>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</si>
  <si>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</si>
  <si>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</si>
  <si>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</si>
  <si>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</si>
  <si>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</si>
  <si>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</si>
  <si>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</si>
  <si>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</si>
  <si>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</si>
  <si>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</si>
  <si>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</si>
  <si>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</si>
  <si>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</si>
  <si>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</si>
  <si>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</si>
  <si>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</si>
  <si>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</si>
  <si>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</si>
  <si>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</si>
  <si>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</si>
  <si>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</si>
  <si>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</si>
  <si>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</si>
  <si>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</si>
  <si>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</si>
  <si>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</si>
  <si>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</si>
  <si>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</si>
  <si>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</si>
  <si>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</si>
  <si>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</si>
  <si>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</si>
  <si>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</si>
  <si>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</si>
  <si>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</si>
  <si>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</si>
  <si>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</si>
  <si>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</si>
  <si>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</si>
  <si>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</si>
  <si>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</si>
  <si>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</si>
  <si>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</si>
  <si>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</si>
  <si>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</si>
  <si>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</si>
  <si>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</si>
  <si>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</si>
  <si>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</si>
  <si>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</si>
  <si>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</si>
  <si>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</si>
  <si>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</si>
  <si>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</si>
  <si>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</si>
  <si>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</si>
  <si>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</si>
  <si>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</si>
  <si>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</si>
  <si>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</si>
  <si>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</si>
  <si>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</si>
  <si>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</si>
  <si>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</si>
  <si>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</si>
  <si>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</si>
  <si>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</si>
  <si>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</si>
  <si>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</si>
  <si>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</si>
  <si>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</si>
  <si>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</si>
  <si>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</si>
  <si>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</si>
  <si>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</si>
  <si>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</si>
  <si>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</si>
  <si>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</si>
  <si>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</si>
  <si>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</si>
  <si>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</si>
  <si>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</si>
  <si>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</si>
  <si>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</si>
  <si>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</si>
  <si>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</si>
  <si>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</si>
  <si>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</si>
  <si>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</si>
  <si>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</si>
  <si>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</si>
  <si>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</si>
  <si>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</si>
  <si>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</si>
  <si>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</si>
  <si>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</si>
  <si>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</si>
  <si>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</si>
  <si>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</si>
  <si>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</si>
  <si>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</si>
  <si>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</si>
  <si>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</si>
  <si>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</si>
  <si>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</si>
  <si>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</si>
  <si>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</si>
  <si>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</si>
  <si>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</si>
  <si>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</si>
  <si>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</si>
  <si>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</si>
  <si>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</si>
  <si>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</si>
  <si>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</si>
  <si>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</si>
  <si>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</si>
  <si>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</si>
  <si>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</si>
  <si>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</si>
  <si>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</si>
  <si>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</si>
  <si>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</si>
  <si>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</si>
  <si>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</si>
  <si>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</si>
  <si>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</si>
  <si>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</si>
  <si>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</si>
  <si>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</si>
  <si>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</si>
  <si>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</si>
  <si>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</si>
  <si>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</si>
  <si>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</si>
  <si>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</si>
  <si>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</si>
  <si>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</si>
  <si>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</si>
  <si>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</si>
  <si>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</si>
  <si>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</si>
  <si>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</si>
  <si>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</si>
  <si>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</si>
  <si>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</si>
  <si>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</si>
  <si>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</si>
  <si>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</si>
  <si>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</si>
  <si>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</si>
  <si>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</si>
  <si>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</si>
  <si>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</si>
  <si>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</si>
  <si>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</si>
  <si>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</si>
  <si>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</si>
  <si>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</si>
  <si>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</si>
  <si>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</si>
  <si>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</si>
  <si>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</si>
  <si>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</si>
  <si>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</si>
  <si>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</si>
  <si>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</si>
  <si>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</si>
  <si>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</si>
  <si>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</si>
  <si>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</si>
  <si>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</si>
  <si>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</si>
  <si>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</si>
  <si>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</si>
  <si>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</si>
  <si>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</si>
  <si>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</si>
  <si>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</si>
  <si>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</si>
  <si>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</si>
  <si>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</si>
  <si>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</si>
  <si>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</si>
  <si>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</si>
  <si>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</si>
  <si>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</si>
  <si>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</si>
  <si>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</si>
  <si>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</si>
  <si>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</si>
  <si>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</si>
  <si>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</si>
  <si>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</si>
  <si>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</si>
  <si>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</si>
  <si>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</si>
  <si>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</si>
  <si>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</si>
  <si>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</si>
  <si>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</si>
  <si>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</si>
  <si>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</si>
  <si>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</si>
  <si>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</si>
  <si>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</si>
  <si>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</si>
  <si>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</si>
  <si>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</si>
  <si>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</si>
  <si>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</si>
  <si>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</si>
  <si>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</si>
  <si>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</si>
  <si>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</si>
  <si>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</si>
  <si>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</si>
  <si>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</si>
  <si>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</si>
  <si>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</si>
  <si>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</si>
  <si>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</si>
  <si>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</si>
  <si>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</si>
  <si>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</si>
  <si>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</si>
  <si>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</si>
  <si>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</si>
  <si>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</si>
  <si>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</si>
  <si>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</si>
  <si>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</si>
  <si>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</si>
  <si>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</si>
  <si>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</si>
  <si>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</si>
  <si>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</si>
  <si>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</si>
  <si>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</si>
  <si>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</si>
  <si>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</si>
  <si>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</si>
  <si>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</si>
  <si>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</si>
  <si>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</si>
  <si>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</si>
  <si>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</si>
  <si>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</si>
  <si>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</si>
  <si>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</si>
  <si>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</si>
  <si>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</si>
  <si>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</si>
  <si>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</si>
  <si>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</si>
  <si>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</si>
  <si>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</si>
  <si>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</si>
  <si>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</si>
  <si>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</si>
  <si>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</si>
  <si>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</si>
  <si>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</si>
  <si>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</si>
  <si>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</si>
  <si>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</si>
  <si>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</si>
  <si>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</si>
  <si>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</si>
  <si>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</si>
  <si>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</si>
  <si>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</si>
  <si>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</si>
  <si>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</si>
  <si>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</si>
  <si>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</si>
  <si>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</si>
  <si>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</si>
  <si>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</si>
  <si>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</si>
  <si>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</si>
  <si>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</si>
  <si>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</si>
  <si>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</si>
  <si>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</si>
  <si>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</si>
  <si>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</si>
  <si>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</si>
  <si>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</si>
  <si>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</si>
  <si>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</si>
  <si>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</si>
  <si>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</si>
  <si>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</si>
  <si>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</si>
  <si>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</si>
  <si>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</si>
  <si>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</si>
  <si>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</si>
  <si>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</si>
  <si>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</si>
  <si>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</si>
  <si>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</si>
  <si>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</si>
  <si>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</si>
  <si>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</si>
  <si>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</si>
  <si>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</si>
  <si>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</si>
  <si>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</si>
  <si>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</si>
  <si>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</si>
  <si>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</si>
  <si>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</si>
  <si>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</si>
  <si>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</si>
  <si>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</si>
  <si>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</si>
  <si>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</si>
  <si>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</si>
  <si>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</si>
  <si>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</si>
  <si>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</si>
  <si>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</si>
  <si>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</si>
  <si>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</si>
  <si>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</si>
  <si>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</si>
  <si>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</si>
  <si>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</si>
  <si>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</si>
  <si>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</si>
  <si>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</si>
  <si>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</si>
  <si>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</si>
  <si>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</si>
  <si>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</si>
  <si>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</si>
  <si>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</si>
  <si>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</si>
  <si>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</si>
  <si>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</si>
  <si>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</si>
  <si>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</si>
  <si>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</si>
  <si>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</si>
  <si>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</si>
  <si>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</si>
  <si>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</si>
  <si>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</si>
  <si>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</si>
  <si>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</si>
  <si>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</si>
  <si>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</si>
  <si>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</si>
  <si>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</si>
  <si>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</si>
  <si>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</si>
  <si>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</si>
  <si>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</si>
  <si>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</si>
  <si>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</si>
  <si>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</si>
  <si>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</si>
  <si>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</si>
  <si>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</si>
  <si>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</si>
  <si>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</si>
  <si>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</si>
  <si>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</si>
  <si>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</si>
  <si>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</si>
  <si>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</si>
  <si>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</si>
  <si>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</si>
  <si>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</si>
  <si>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</si>
  <si>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</si>
  <si>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</si>
  <si>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</si>
  <si>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</si>
  <si>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</si>
  <si>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</si>
  <si>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</si>
  <si>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</si>
  <si>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</si>
  <si>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</si>
  <si>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</si>
  <si>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</si>
  <si>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</si>
  <si>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</si>
  <si>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</si>
  <si>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</si>
  <si>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</si>
  <si>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</si>
  <si>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</si>
  <si>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</si>
  <si>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</si>
  <si>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</si>
  <si>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</si>
  <si>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</si>
  <si>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</si>
  <si>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</si>
  <si>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</si>
  <si>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</si>
  <si>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</si>
  <si>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</si>
  <si>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</si>
  <si>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</si>
  <si>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</si>
  <si>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</si>
  <si>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</si>
  <si>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</si>
  <si>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</si>
  <si>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</si>
  <si>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</si>
  <si>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</si>
  <si>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</si>
  <si>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</si>
  <si>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</si>
  <si>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</si>
  <si>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</si>
  <si>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</si>
  <si>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</si>
  <si>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</si>
  <si>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</si>
  <si>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</si>
  <si>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</si>
  <si>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</si>
  <si>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</si>
  <si>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</si>
  <si>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</si>
  <si>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</si>
  <si>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</si>
  <si>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</si>
  <si>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</si>
  <si>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</si>
  <si>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</si>
  <si>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</si>
  <si>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</si>
  <si>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</si>
  <si>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</si>
  <si>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</si>
  <si>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</si>
  <si>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</si>
  <si>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</si>
  <si>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</si>
  <si>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</si>
  <si>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</si>
  <si>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</si>
  <si>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</si>
  <si>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</si>
  <si>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</si>
  <si>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</si>
  <si>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</si>
  <si>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</si>
  <si>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</si>
  <si>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</si>
  <si>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</si>
  <si>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</si>
  <si>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</si>
  <si>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</si>
  <si>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</si>
  <si>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</si>
  <si>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</si>
  <si>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</si>
  <si>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</si>
  <si>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</si>
  <si>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</si>
  <si>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</si>
  <si>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</si>
  <si>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</si>
  <si>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</si>
  <si>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</si>
  <si>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</si>
  <si>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</si>
  <si>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</si>
  <si>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</si>
  <si>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</si>
  <si>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</si>
  <si>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</si>
  <si>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</si>
  <si>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</si>
  <si>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</si>
  <si>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</si>
  <si>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</si>
  <si>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</si>
  <si>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</si>
  <si>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</si>
  <si>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</si>
  <si>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</si>
  <si>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</si>
  <si>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</si>
  <si>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</si>
  <si>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</si>
  <si>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</si>
  <si>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</si>
  <si>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</si>
  <si>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</si>
  <si>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</si>
  <si>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</si>
  <si>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</si>
  <si>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</si>
  <si>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</si>
  <si>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</si>
  <si>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</si>
  <si>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</si>
  <si>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</si>
  <si>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</si>
  <si>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</si>
  <si>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</si>
  <si>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</si>
  <si>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</si>
  <si>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</si>
  <si>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</si>
  <si>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</si>
  <si>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</si>
  <si>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</si>
  <si>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</si>
  <si>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</si>
  <si>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</si>
  <si>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</si>
  <si>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</si>
  <si>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</si>
  <si>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</si>
  <si>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</si>
  <si>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</si>
  <si>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</si>
  <si>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</si>
  <si>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</si>
  <si>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</si>
  <si>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</si>
  <si>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</si>
  <si>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</si>
  <si>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</si>
  <si>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</si>
  <si>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</si>
  <si>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</si>
  <si>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</si>
  <si>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</si>
  <si>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</si>
  <si>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</si>
  <si>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</si>
  <si>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</si>
  <si>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</si>
  <si>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</si>
  <si>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</si>
  <si>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</si>
  <si>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</si>
  <si>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</si>
  <si>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</si>
  <si>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</si>
  <si>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</si>
  <si>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</si>
  <si>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</si>
  <si>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</si>
  <si>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</si>
  <si>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</si>
  <si>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</si>
  <si>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</si>
  <si>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</si>
  <si>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</si>
  <si>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</si>
  <si>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</si>
  <si>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</si>
  <si>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</si>
  <si>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</si>
  <si>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</si>
  <si>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</si>
  <si>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</si>
  <si>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</si>
  <si>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</si>
  <si>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</si>
  <si>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</si>
  <si>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</si>
  <si>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</si>
  <si>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</si>
  <si>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</si>
  <si>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</si>
  <si>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</si>
  <si>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</si>
  <si>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</si>
  <si>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</si>
  <si>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</si>
  <si>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</si>
  <si>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</si>
  <si>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</si>
  <si>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</si>
  <si>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</si>
  <si>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</si>
  <si>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</si>
  <si>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</si>
  <si>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</si>
  <si>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</si>
  <si>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</si>
  <si>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</si>
  <si>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</si>
  <si>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</si>
  <si>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</si>
  <si>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</si>
  <si>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</si>
  <si>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</si>
  <si>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</si>
  <si>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</si>
  <si>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</si>
  <si>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</si>
  <si>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</si>
  <si>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</si>
  <si>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</si>
  <si>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</si>
  <si>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</si>
  <si>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</si>
  <si>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</si>
  <si>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</si>
  <si>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</si>
  <si>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</si>
  <si>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</si>
  <si>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</si>
  <si>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</si>
  <si>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</si>
  <si>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</si>
  <si>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</si>
  <si>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</si>
  <si>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</si>
  <si>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</si>
  <si>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</si>
  <si>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</si>
  <si>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</si>
  <si>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</si>
  <si>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</si>
  <si>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</si>
  <si>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</si>
  <si>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</si>
  <si>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</si>
  <si>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</si>
  <si>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</si>
  <si>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</si>
  <si>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</si>
  <si>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</si>
  <si>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</si>
  <si>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</si>
  <si>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</si>
  <si>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</si>
  <si>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</si>
  <si>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</si>
  <si>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</si>
  <si>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</si>
  <si>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</si>
  <si>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</si>
  <si>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</si>
  <si>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</si>
  <si>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</si>
  <si>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</si>
  <si>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</si>
  <si>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</si>
  <si>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</si>
  <si>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</si>
  <si>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</si>
  <si>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</si>
  <si>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</si>
  <si>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</si>
  <si>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</si>
  <si>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</si>
  <si>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</si>
  <si>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</si>
  <si>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</si>
  <si>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</si>
  <si>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</si>
  <si>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</si>
  <si>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</si>
  <si>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</si>
  <si>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</si>
  <si>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</si>
  <si>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</si>
  <si>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</si>
  <si>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</si>
  <si>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</si>
  <si>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</si>
  <si>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</si>
  <si>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</si>
  <si>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</si>
  <si>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</si>
  <si>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</si>
  <si>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</si>
  <si>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</si>
  <si>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</si>
  <si>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</si>
  <si>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</si>
  <si>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</si>
  <si>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</si>
  <si>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</si>
  <si>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</si>
  <si>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</si>
  <si>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</si>
  <si>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</si>
  <si>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</si>
  <si>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</si>
  <si>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</si>
  <si>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</si>
  <si>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</si>
  <si>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</si>
  <si>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</si>
  <si>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</si>
  <si>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</si>
  <si>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</si>
  <si>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</si>
  <si>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</si>
  <si>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</si>
  <si>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</si>
  <si>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</si>
  <si>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</si>
  <si>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</si>
  <si>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</si>
  <si>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</si>
  <si>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</si>
  <si>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</si>
  <si>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</si>
  <si>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</si>
  <si>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</si>
  <si>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</si>
  <si>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</si>
  <si>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</si>
  <si>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</si>
  <si>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</si>
  <si>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</si>
  <si>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</si>
  <si>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</si>
  <si>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</si>
  <si>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</si>
  <si>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</si>
  <si>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</si>
  <si>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</si>
  <si>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</si>
  <si>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</si>
  <si>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</si>
  <si>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</si>
  <si>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</si>
  <si>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</si>
  <si>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</si>
  <si>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</si>
  <si>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</si>
  <si>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</si>
  <si>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</si>
  <si>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</si>
  <si>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</si>
  <si>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</si>
  <si>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</si>
  <si>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</si>
  <si>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</si>
  <si>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</si>
  <si>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</si>
  <si>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</si>
  <si>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</si>
  <si>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</si>
  <si>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</si>
  <si>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</si>
  <si>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</si>
  <si>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</si>
  <si>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</si>
  <si>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</si>
  <si>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</si>
  <si>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</si>
  <si>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</si>
  <si>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</si>
  <si>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</si>
  <si>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</si>
  <si>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</si>
  <si>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</si>
  <si>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</si>
  <si>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</si>
  <si>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</si>
  <si>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</si>
  <si>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</si>
  <si>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</si>
  <si>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</si>
  <si>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</si>
  <si>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</si>
  <si>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</si>
  <si>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</si>
  <si>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</si>
  <si>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</si>
  <si>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</si>
  <si>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</si>
  <si>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</si>
  <si>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</si>
  <si>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</si>
  <si>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</si>
  <si>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</si>
  <si>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</si>
  <si>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</si>
  <si>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</si>
  <si>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</si>
  <si>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</si>
  <si>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</si>
  <si>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</si>
  <si>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</si>
  <si>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</si>
  <si>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</si>
  <si>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</si>
  <si>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</si>
  <si>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</si>
  <si>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</si>
  <si>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</si>
  <si>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</si>
  <si>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</si>
  <si>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</si>
  <si>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</si>
  <si>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</si>
  <si>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</si>
  <si>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</si>
  <si>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</si>
  <si>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</si>
  <si>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</si>
  <si>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</si>
  <si>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</si>
  <si>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</si>
  <si>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</si>
  <si>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</si>
  <si>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</si>
  <si>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</si>
  <si>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</si>
  <si>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</si>
  <si>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</si>
  <si>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</si>
  <si>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</si>
  <si>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</si>
  <si>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</si>
  <si>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</si>
  <si>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</si>
  <si>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</si>
  <si>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</si>
  <si>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</si>
  <si>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</si>
  <si>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</si>
  <si>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</si>
  <si>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</si>
  <si>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</si>
  <si>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</si>
  <si>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</si>
  <si>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</si>
  <si>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</si>
  <si>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</si>
  <si>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</si>
  <si>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</si>
  <si>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</si>
  <si>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</si>
  <si>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</si>
  <si>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</si>
  <si>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</si>
  <si>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</si>
  <si>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</si>
  <si>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</si>
  <si>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</si>
  <si>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</si>
  <si>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</si>
  <si>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</si>
  <si>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</si>
  <si>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</si>
  <si>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</si>
  <si>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</si>
  <si>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</si>
  <si>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</si>
  <si>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</si>
  <si>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</si>
  <si>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</si>
  <si>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</si>
  <si>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</si>
  <si>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</si>
  <si>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</si>
  <si>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</si>
  <si>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</si>
  <si>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</si>
  <si>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</si>
  <si>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</si>
  <si>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</si>
  <si>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</si>
  <si>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</si>
  <si>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</si>
  <si>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</si>
  <si>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</si>
  <si>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</si>
  <si>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</si>
  <si>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</si>
  <si>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</si>
  <si>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</si>
  <si>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</si>
  <si>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</si>
  <si>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</si>
  <si>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</si>
  <si>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</si>
  <si>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</si>
  <si>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</si>
  <si>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</si>
  <si>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</si>
  <si>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</si>
  <si>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</si>
  <si>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</si>
  <si>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</si>
  <si>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</si>
  <si>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</si>
  <si>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</si>
  <si>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</si>
  <si>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</si>
  <si>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</si>
  <si>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</si>
  <si>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</si>
  <si>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</si>
  <si>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</si>
  <si>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</si>
  <si>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</si>
  <si>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</si>
  <si>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</si>
  <si>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</si>
  <si>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</si>
  <si>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</si>
  <si>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</si>
  <si>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</si>
  <si>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</si>
  <si>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</si>
  <si>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</si>
  <si>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</si>
  <si>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</si>
  <si>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</si>
  <si>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</si>
  <si>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</si>
  <si>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</si>
  <si>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</si>
  <si>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</si>
  <si>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</si>
  <si>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</si>
  <si>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</si>
  <si>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</si>
  <si>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</si>
  <si>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</si>
  <si>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</si>
  <si>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</si>
  <si>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</si>
  <si>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</si>
  <si>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</si>
  <si>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</si>
  <si>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</si>
  <si>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</si>
  <si>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</si>
  <si>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</si>
  <si>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</si>
  <si>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</si>
  <si>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</si>
  <si>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</si>
  <si>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</si>
  <si>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</si>
  <si>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</si>
  <si>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</si>
  <si>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</si>
  <si>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</si>
  <si>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</si>
  <si>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</si>
  <si>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</si>
  <si>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</si>
  <si>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</si>
  <si>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</si>
  <si>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</si>
  <si>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</si>
  <si>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</si>
  <si>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</si>
  <si>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</si>
  <si>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</si>
  <si>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</si>
  <si>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</si>
  <si>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</si>
  <si>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</si>
  <si>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</si>
  <si>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</si>
  <si>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</si>
  <si>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</si>
  <si>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</si>
  <si>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</si>
  <si>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</si>
  <si>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</si>
  <si>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</si>
  <si>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</si>
  <si>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</si>
  <si>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</si>
  <si>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</si>
  <si>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</si>
  <si>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</si>
  <si>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</si>
  <si>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</si>
  <si>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</si>
  <si>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</si>
  <si>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</si>
  <si>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</si>
  <si>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</si>
  <si>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</si>
  <si>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</si>
  <si>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</si>
  <si>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</si>
  <si>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</si>
  <si>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</si>
  <si>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</si>
  <si>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</si>
  <si>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</si>
  <si>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</si>
  <si>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</si>
  <si>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</si>
  <si>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</si>
  <si>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</si>
  <si>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</si>
  <si>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</si>
  <si>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</si>
  <si>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</si>
  <si>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</si>
  <si>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</si>
  <si>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</si>
  <si>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</si>
  <si>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</si>
  <si>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</si>
  <si>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</si>
  <si>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</si>
  <si>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</si>
  <si>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</si>
  <si>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</si>
  <si>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</si>
  <si>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</si>
  <si>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</si>
  <si>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</si>
  <si>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</si>
  <si>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</si>
  <si>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</si>
  <si>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</si>
  <si>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</si>
  <si>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</si>
  <si>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</si>
  <si>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</si>
  <si>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</si>
  <si>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</si>
  <si>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</si>
  <si>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</si>
  <si>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</si>
  <si>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</si>
  <si>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</si>
  <si>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</si>
  <si>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</si>
  <si>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</si>
  <si>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</si>
  <si>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</si>
  <si>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</si>
  <si>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</si>
  <si>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</si>
  <si>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</si>
  <si>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</si>
  <si>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</si>
  <si>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</si>
  <si>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</si>
  <si>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</si>
  <si>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</si>
  <si>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</si>
  <si>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</si>
  <si>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</si>
  <si>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</si>
  <si>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</si>
  <si>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</si>
  <si>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</si>
  <si>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</si>
  <si>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</si>
  <si>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</si>
  <si>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</si>
  <si>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</si>
  <si>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</si>
  <si>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</si>
  <si>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</si>
  <si>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</si>
  <si>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</si>
  <si>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</si>
  <si>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</si>
  <si>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</si>
  <si>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</si>
  <si>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</si>
  <si>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</si>
  <si>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</si>
  <si>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</si>
  <si>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</si>
  <si>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</si>
  <si>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</si>
  <si>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</si>
  <si>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</si>
  <si>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</si>
  <si>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</si>
  <si>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</si>
  <si>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</si>
  <si>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</si>
  <si>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</si>
  <si>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</si>
  <si>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</si>
  <si>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</si>
  <si>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</si>
  <si>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</si>
  <si>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</si>
  <si>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</si>
  <si>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</si>
  <si>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</si>
  <si>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</si>
  <si>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</si>
  <si>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</si>
  <si>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</si>
  <si>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</si>
  <si>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</si>
  <si>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</si>
  <si>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</si>
  <si>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</si>
  <si>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</si>
  <si>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</si>
  <si>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</si>
  <si>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</si>
  <si>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</si>
  <si>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</si>
  <si>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</si>
  <si>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</si>
  <si>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</si>
  <si>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</si>
  <si>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</si>
  <si>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</si>
  <si>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</si>
  <si>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</si>
  <si>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</si>
  <si>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</si>
  <si>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</si>
  <si>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</si>
  <si>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</si>
  <si>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</si>
  <si>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</si>
  <si>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</si>
  <si>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</si>
  <si>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</si>
  <si>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</si>
  <si>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</si>
  <si>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</si>
  <si>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</si>
  <si>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</si>
  <si>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</si>
  <si>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</si>
  <si>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</si>
  <si>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</si>
  <si>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</si>
  <si>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</si>
  <si>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</si>
  <si>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</si>
  <si>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</si>
  <si>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</si>
  <si>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</si>
  <si>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</si>
  <si>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</si>
  <si>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</si>
  <si>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</si>
  <si>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</si>
  <si>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</si>
  <si>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</si>
  <si>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</si>
  <si>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</si>
  <si>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</si>
  <si>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</si>
  <si>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</si>
  <si>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</si>
  <si>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</si>
  <si>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</si>
  <si>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</si>
  <si>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</si>
  <si>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</si>
  <si>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</si>
  <si>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</si>
  <si>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</si>
  <si>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</si>
  <si>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</si>
  <si>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</si>
  <si>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</si>
  <si>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</si>
  <si>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</si>
  <si>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</si>
  <si>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</si>
  <si>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</si>
  <si>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</si>
  <si>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</si>
  <si>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</si>
  <si>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</si>
  <si>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</si>
  <si>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</si>
  <si>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</si>
  <si>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</si>
  <si>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</si>
  <si>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</si>
  <si>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</si>
  <si>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</si>
  <si>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</si>
  <si>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</si>
  <si>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</si>
  <si>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</si>
  <si>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</si>
  <si>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</si>
  <si>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</si>
  <si>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</si>
  <si>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</si>
  <si>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</si>
  <si>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</si>
  <si>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</si>
  <si>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</si>
  <si>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</si>
  <si>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</si>
  <si>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</si>
  <si>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</si>
  <si>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</si>
  <si>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</si>
  <si>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</si>
  <si>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</si>
  <si>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</si>
  <si>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</si>
  <si>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</si>
  <si>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</si>
  <si>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</si>
  <si>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</si>
  <si>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</si>
  <si>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</si>
  <si>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</si>
  <si>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</si>
  <si>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</si>
  <si>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</si>
  <si>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</si>
  <si>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</si>
  <si>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</si>
  <si>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</si>
  <si>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</si>
  <si>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</si>
  <si>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</si>
  <si>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</si>
  <si>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</si>
  <si>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</si>
  <si>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</si>
  <si>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</si>
  <si>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</si>
  <si>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</si>
  <si>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</si>
  <si>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</si>
  <si>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</si>
  <si>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</si>
  <si>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</si>
  <si>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</si>
  <si>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</si>
  <si>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</si>
  <si>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</si>
  <si>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</si>
  <si>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</si>
  <si>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</si>
  <si>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</si>
  <si>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</si>
  <si>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</si>
  <si>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</si>
  <si>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</si>
  <si>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</si>
  <si>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</si>
  <si>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</si>
  <si>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</si>
  <si>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</si>
  <si>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</si>
  <si>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</si>
  <si>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</si>
  <si>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</si>
  <si>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</si>
  <si>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</si>
  <si>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</si>
  <si>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</si>
  <si>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</si>
  <si>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</si>
  <si>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</si>
  <si>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</si>
  <si>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</si>
  <si>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</si>
  <si>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</si>
  <si>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</si>
  <si>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</si>
  <si>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</si>
  <si>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</si>
  <si>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</si>
  <si>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</si>
  <si>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</si>
  <si>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</si>
  <si>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</si>
  <si>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</si>
  <si>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</si>
  <si>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</si>
  <si>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</si>
  <si>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</si>
  <si>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</si>
  <si>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</si>
  <si>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</si>
  <si>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</si>
  <si>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</si>
  <si>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</si>
  <si>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</si>
  <si>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</si>
  <si>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</si>
  <si>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</si>
  <si>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</si>
  <si>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</si>
  <si>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</si>
  <si>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</si>
  <si>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</si>
  <si>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</si>
  <si>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</si>
  <si>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</si>
  <si>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</si>
  <si>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</si>
  <si>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</si>
  <si>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</si>
  <si>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</si>
  <si>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</si>
  <si>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</si>
  <si>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</si>
  <si>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</si>
  <si>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</si>
  <si>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</si>
  <si>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</si>
  <si>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</si>
  <si>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</si>
  <si>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</si>
  <si>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</si>
  <si>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</si>
  <si>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</si>
  <si>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</si>
  <si>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</si>
  <si>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</si>
  <si>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</si>
  <si>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</si>
  <si>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</si>
  <si>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</si>
  <si>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</si>
  <si>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</si>
  <si>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</si>
  <si>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</si>
  <si>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</si>
  <si>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</si>
  <si>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</si>
  <si>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</si>
  <si>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</si>
  <si>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</si>
  <si>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</si>
  <si>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</si>
  <si>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</si>
  <si>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</si>
  <si>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</si>
  <si>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</si>
  <si>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</si>
  <si>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</si>
  <si>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</si>
  <si>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</si>
  <si>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</si>
  <si>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</si>
  <si>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</si>
  <si>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</si>
  <si>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</si>
  <si>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</si>
  <si>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</si>
  <si>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</si>
  <si>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</si>
  <si>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</si>
  <si>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</si>
  <si>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</si>
  <si>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</si>
  <si>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</si>
  <si>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</si>
  <si>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</si>
  <si>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</si>
  <si>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</si>
  <si>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</si>
  <si>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</si>
  <si>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</si>
  <si>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</si>
  <si>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</si>
  <si>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</si>
  <si>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</si>
  <si>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</si>
  <si>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</si>
  <si>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</si>
  <si>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</si>
  <si>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</si>
  <si>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</si>
  <si>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</si>
  <si>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</si>
  <si>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</si>
  <si>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</si>
  <si>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</si>
  <si>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</si>
  <si>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</si>
  <si>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</si>
  <si>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</si>
  <si>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</si>
  <si>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</si>
  <si>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</si>
  <si>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</si>
  <si>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</si>
  <si>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</si>
  <si>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</si>
  <si>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</si>
  <si>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</si>
  <si>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</si>
  <si>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</si>
  <si>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</si>
  <si>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</si>
  <si>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</si>
  <si>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</si>
  <si>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</si>
  <si>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</si>
  <si>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</si>
  <si>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</si>
  <si>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</si>
  <si>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</si>
  <si>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</si>
  <si>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</si>
  <si>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</si>
  <si>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</si>
  <si>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</si>
  <si>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</si>
  <si>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</si>
  <si>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</si>
  <si>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</si>
  <si>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</si>
  <si>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</si>
  <si>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</si>
  <si>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</si>
  <si>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</si>
  <si>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</si>
  <si>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</si>
  <si>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</si>
  <si>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</si>
  <si>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</si>
  <si>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</si>
  <si>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</si>
  <si>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</si>
  <si>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</si>
  <si>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</si>
  <si>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</si>
  <si>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</si>
  <si>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</si>
  <si>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</si>
  <si>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</si>
  <si>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</si>
  <si>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</si>
  <si>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</si>
  <si>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</si>
  <si>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</si>
  <si>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</si>
  <si>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</si>
  <si>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</si>
  <si>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</si>
  <si>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</si>
  <si>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</si>
  <si>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</si>
  <si>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</si>
  <si>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</si>
  <si>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</si>
  <si>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</si>
  <si>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</si>
  <si>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</si>
  <si>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</si>
  <si>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</si>
  <si>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</si>
  <si>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</si>
  <si>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</si>
  <si>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</si>
  <si>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</si>
  <si>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</si>
  <si>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</si>
  <si>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</si>
  <si>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</si>
  <si>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</si>
  <si>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</si>
  <si>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</si>
  <si>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</si>
  <si>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</si>
  <si>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</si>
  <si>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</si>
  <si>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</si>
  <si>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</si>
  <si>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</si>
  <si>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</si>
  <si>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</si>
  <si>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</si>
  <si>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</si>
  <si>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</si>
  <si>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</si>
  <si>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</si>
  <si>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</si>
  <si>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</si>
  <si>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</si>
  <si>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</si>
  <si>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</si>
  <si>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</si>
  <si>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</si>
  <si>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</si>
  <si>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</si>
  <si>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</si>
  <si>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</si>
  <si>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</si>
  <si>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</si>
  <si>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</si>
  <si>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</si>
  <si>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</si>
  <si>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</si>
  <si>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</si>
  <si>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</si>
  <si>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</si>
  <si>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</si>
  <si>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</si>
  <si>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</si>
  <si>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</si>
  <si>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</si>
  <si>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</si>
  <si>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</si>
  <si>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</si>
  <si>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</si>
  <si>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</si>
  <si>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</si>
  <si>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</si>
  <si>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</si>
  <si>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</si>
  <si>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</si>
  <si>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</si>
  <si>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</si>
  <si>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</si>
  <si>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</si>
  <si>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</si>
  <si>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</si>
  <si>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</si>
  <si>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</si>
  <si>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</si>
  <si>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</si>
  <si>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</si>
  <si>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</si>
  <si>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</si>
  <si>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</si>
  <si>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</si>
  <si>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</si>
  <si>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</si>
  <si>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</si>
  <si>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</si>
  <si>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</si>
  <si>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</si>
  <si>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</si>
  <si>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</si>
  <si>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</si>
  <si>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</si>
  <si>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</si>
  <si>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</si>
  <si>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</si>
  <si>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</si>
  <si>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</si>
  <si>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</si>
  <si>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</si>
  <si>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</si>
  <si>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</si>
  <si>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</si>
  <si>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</si>
  <si>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</si>
  <si>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</si>
  <si>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</si>
  <si>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</si>
  <si>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</si>
  <si>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</si>
  <si>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</si>
  <si>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</si>
  <si>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</si>
  <si>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</si>
  <si>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</si>
  <si>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</si>
  <si>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</si>
  <si>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</si>
  <si>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</si>
  <si>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</si>
  <si>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</si>
  <si>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</si>
  <si>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</si>
  <si>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</si>
  <si>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</si>
  <si>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</si>
  <si>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</si>
  <si>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</si>
  <si>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</si>
  <si>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</si>
  <si>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</si>
  <si>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</si>
  <si>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</si>
  <si>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</si>
  <si>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</si>
  <si>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</si>
  <si>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</si>
  <si>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</si>
  <si>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</si>
  <si>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</si>
  <si>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</si>
  <si>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</si>
  <si>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</si>
  <si>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</si>
  <si>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</si>
  <si>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</si>
  <si>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</si>
  <si>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</si>
  <si>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</si>
  <si>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</si>
  <si>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</si>
  <si>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</si>
  <si>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</si>
  <si>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</si>
  <si>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</si>
  <si>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</si>
  <si>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</si>
  <si>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</si>
  <si>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</si>
  <si>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</si>
  <si>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</si>
  <si>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</si>
  <si>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</si>
  <si>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</si>
  <si>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</si>
  <si>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</si>
  <si>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</si>
  <si>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</si>
  <si>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</si>
  <si>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</si>
  <si>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</si>
  <si>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</si>
  <si>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</si>
  <si>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</si>
  <si>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</si>
  <si>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</si>
  <si>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</si>
  <si>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</si>
  <si>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</si>
  <si>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</si>
  <si>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</si>
  <si>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</si>
  <si>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</si>
  <si>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</si>
  <si>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</si>
  <si>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</si>
  <si>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</si>
  <si>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</si>
  <si>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</si>
  <si>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</si>
  <si>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</si>
  <si>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</si>
  <si>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</si>
  <si>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</si>
  <si>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</si>
  <si>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</si>
  <si>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</si>
  <si>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</si>
  <si>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</si>
  <si>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</si>
  <si>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</si>
  <si>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</si>
  <si>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</si>
  <si>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</si>
  <si>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</si>
  <si>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</si>
  <si>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</si>
  <si>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</si>
  <si>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</si>
  <si>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</si>
  <si>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</si>
  <si>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</si>
  <si>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</si>
  <si>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</si>
  <si>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</si>
  <si>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</si>
  <si>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</si>
  <si>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</si>
  <si>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</si>
  <si>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</si>
  <si>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</si>
  <si>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</si>
  <si>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</si>
  <si>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</si>
  <si>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</si>
  <si>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</si>
  <si>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</si>
  <si>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</si>
  <si>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</si>
  <si>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</si>
  <si>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</si>
  <si>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</si>
  <si>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</si>
  <si>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</si>
  <si>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</si>
  <si>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</si>
  <si>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</si>
  <si>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</si>
  <si>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</si>
  <si>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</si>
  <si>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</si>
  <si>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</si>
  <si>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</si>
  <si>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</si>
  <si>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</si>
  <si>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</si>
  <si>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</si>
  <si>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</si>
  <si>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</si>
  <si>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</si>
  <si>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</si>
  <si>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</si>
  <si>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</si>
  <si>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</si>
  <si>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</si>
  <si>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</si>
  <si>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</si>
  <si>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</si>
  <si>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</si>
  <si>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</si>
  <si>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</si>
  <si>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</si>
  <si>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</si>
  <si>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</si>
  <si>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</si>
  <si>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</si>
  <si>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</si>
  <si>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</si>
  <si>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</si>
  <si>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</si>
  <si>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</si>
  <si>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</si>
  <si>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</si>
  <si>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</si>
  <si>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</si>
  <si>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</si>
  <si>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</si>
  <si>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</si>
  <si>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</si>
  <si>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</si>
  <si>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</si>
  <si>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</si>
  <si>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</si>
  <si>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</si>
  <si>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</si>
  <si>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</si>
  <si>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</si>
  <si>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</si>
  <si>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</si>
  <si>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</si>
  <si>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</si>
  <si>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</si>
  <si>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</si>
  <si>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</si>
  <si>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</si>
  <si>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</si>
  <si>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</si>
  <si>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</si>
  <si>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</si>
  <si>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</si>
  <si>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</si>
  <si>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</si>
  <si>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</si>
  <si>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</si>
  <si>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</si>
  <si>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</si>
  <si>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</si>
  <si>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</si>
  <si>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</si>
  <si>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</si>
  <si>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</si>
  <si>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</si>
  <si>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</si>
  <si>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</si>
  <si>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</si>
  <si>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</si>
  <si>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</si>
  <si>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</si>
  <si>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</si>
  <si>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</si>
  <si>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</si>
  <si>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</si>
  <si>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</si>
  <si>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</si>
  <si>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</si>
  <si>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</si>
  <si>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</si>
  <si>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</si>
  <si>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</si>
  <si>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</si>
  <si>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</si>
  <si>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</si>
  <si>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</si>
  <si>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</si>
  <si>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</si>
  <si>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</si>
  <si>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</si>
  <si>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</si>
  <si>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</si>
  <si>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</si>
  <si>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</si>
  <si>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</si>
  <si>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</si>
  <si>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</si>
  <si>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</si>
  <si>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</si>
  <si>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</si>
  <si>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</si>
  <si>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</si>
  <si>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</si>
  <si>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</si>
  <si>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</si>
  <si>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</si>
  <si>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</si>
  <si>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</si>
  <si>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</si>
  <si>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</si>
  <si>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</si>
  <si>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</si>
  <si>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</si>
  <si>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</si>
  <si>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</si>
  <si>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</si>
  <si>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</si>
  <si>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</si>
  <si>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</si>
  <si>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</si>
  <si>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</si>
  <si>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</si>
  <si>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</si>
  <si>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</si>
  <si>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</si>
  <si>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</si>
  <si>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</si>
  <si>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</si>
  <si>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</si>
  <si>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</si>
  <si>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</si>
  <si>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</si>
  <si>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</si>
  <si>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</si>
  <si>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</si>
  <si>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</si>
  <si>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</si>
  <si>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</si>
  <si>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</si>
  <si>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</si>
  <si>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</si>
  <si>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</si>
  <si>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</si>
  <si>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</si>
  <si>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</si>
  <si>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</si>
  <si>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</si>
  <si>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</si>
  <si>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</si>
  <si>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</si>
  <si>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</si>
  <si>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</si>
  <si>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</si>
  <si>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</si>
  <si>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</si>
  <si>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</si>
  <si>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</si>
  <si>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</si>
  <si>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</si>
  <si>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</si>
  <si>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</si>
  <si>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</si>
  <si>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</si>
  <si>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</si>
  <si>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</si>
  <si>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</si>
  <si>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</si>
  <si>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</si>
  <si>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</si>
  <si>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</si>
  <si>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</si>
  <si>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</si>
  <si>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</si>
  <si>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</si>
  <si>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</si>
  <si>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</si>
  <si>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</si>
  <si>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</si>
  <si>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</si>
  <si>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</si>
  <si>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</si>
  <si>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</si>
  <si>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</si>
  <si>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</si>
  <si>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</si>
  <si>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</si>
  <si>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</si>
  <si>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</si>
  <si>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</si>
  <si>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</si>
  <si>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</si>
  <si>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</si>
  <si>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</si>
  <si>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</si>
  <si>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</si>
  <si>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</si>
  <si>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</si>
  <si>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</si>
  <si>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</si>
  <si>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</si>
  <si>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</si>
  <si>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</si>
  <si>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</si>
  <si>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</si>
  <si>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</si>
  <si>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</si>
  <si>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</si>
  <si>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</si>
  <si>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</si>
  <si>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</si>
  <si>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</si>
  <si>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</si>
  <si>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</si>
  <si>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</si>
  <si>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</si>
  <si>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</si>
  <si>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</si>
  <si>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</si>
  <si>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</si>
  <si>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</si>
  <si>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</si>
  <si>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</si>
  <si>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</si>
  <si>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</si>
  <si>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</si>
  <si>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</si>
  <si>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</si>
  <si>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</si>
  <si>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</si>
  <si>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</si>
  <si>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</si>
  <si>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</si>
  <si>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</si>
  <si>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</si>
  <si>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</si>
  <si>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</si>
  <si>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</si>
  <si>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</si>
  <si>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</si>
  <si>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</si>
  <si>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</si>
  <si>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</si>
  <si>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</si>
  <si>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</si>
  <si>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</si>
  <si>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</si>
  <si>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</si>
  <si>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</si>
  <si>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</si>
  <si>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</si>
  <si>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</si>
  <si>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</si>
  <si>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</si>
  <si>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</si>
  <si>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</si>
  <si>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</si>
  <si>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</si>
  <si>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</si>
  <si>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</si>
  <si>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</si>
  <si>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</si>
  <si>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</si>
  <si>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</si>
  <si>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</si>
  <si>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</si>
  <si>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</si>
  <si>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</si>
  <si>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</si>
  <si>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</si>
  <si>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</si>
  <si>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</si>
  <si>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</si>
  <si>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</si>
  <si>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</si>
  <si>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</si>
  <si>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</si>
  <si>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</si>
  <si>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</si>
  <si>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</si>
  <si>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</si>
  <si>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</si>
  <si>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</si>
  <si>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</si>
  <si>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</si>
  <si>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</si>
  <si>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</si>
  <si>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</si>
  <si>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</si>
  <si>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</si>
  <si>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</si>
  <si>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</si>
  <si>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</si>
  <si>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</si>
  <si>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</si>
  <si>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</si>
  <si>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</si>
  <si>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</si>
  <si>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</si>
  <si>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</si>
  <si>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</si>
  <si>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</si>
  <si>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</si>
  <si>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</si>
  <si>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</si>
  <si>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</si>
  <si>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</si>
  <si>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</si>
  <si>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</si>
  <si>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</si>
  <si>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</si>
  <si>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</si>
  <si>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</si>
  <si>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</si>
  <si>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</si>
  <si>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</si>
  <si>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</si>
  <si>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</si>
  <si>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</si>
  <si>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</si>
  <si>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</si>
  <si>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</si>
  <si>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</si>
  <si>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</si>
  <si>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</si>
  <si>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</si>
  <si>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</si>
  <si>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</si>
  <si>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</si>
  <si>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</si>
  <si>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</si>
  <si>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</si>
  <si>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</si>
  <si>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</si>
  <si>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</si>
  <si>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</si>
  <si>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</si>
  <si>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</si>
  <si>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</si>
  <si>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</si>
  <si>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</si>
  <si>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</si>
  <si>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</si>
  <si>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</si>
  <si>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</si>
  <si>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</si>
  <si>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</si>
  <si>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</si>
  <si>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</si>
  <si>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</si>
  <si>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</si>
  <si>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</si>
  <si>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</si>
  <si>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</si>
  <si>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</si>
  <si>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</si>
  <si>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</si>
  <si>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</si>
  <si>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</si>
  <si>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</si>
  <si>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</si>
  <si>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</si>
  <si>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</si>
  <si>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</si>
  <si>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</si>
  <si>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</si>
  <si>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</si>
  <si>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</si>
  <si>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</si>
  <si>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</si>
  <si>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</si>
  <si>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</si>
  <si>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</si>
  <si>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</si>
  <si>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</si>
  <si>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</si>
  <si>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</si>
  <si>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</si>
  <si>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</si>
  <si>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</si>
  <si>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</si>
  <si>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</si>
  <si>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</si>
  <si>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</si>
  <si>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</si>
  <si>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</si>
  <si>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</si>
  <si>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</si>
  <si>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</si>
  <si>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</si>
  <si>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</si>
  <si>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</si>
  <si>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</si>
  <si>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</si>
  <si>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</si>
  <si>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</si>
  <si>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</si>
  <si>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</si>
  <si>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</si>
  <si>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</si>
  <si>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</si>
  <si>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</si>
  <si>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</si>
  <si>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</si>
  <si>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</si>
  <si>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</si>
  <si>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</si>
  <si>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</si>
  <si>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</si>
  <si>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</si>
  <si>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</si>
  <si>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</si>
  <si>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</si>
  <si>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</si>
  <si>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</si>
  <si>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</si>
  <si>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</si>
  <si>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</si>
  <si>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</si>
  <si>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</si>
  <si>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</si>
  <si>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</si>
  <si>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</si>
  <si>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</si>
  <si>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</si>
  <si>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</si>
  <si>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</si>
  <si>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</si>
  <si>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</si>
  <si>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</si>
  <si>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</si>
  <si>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</si>
  <si>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</si>
  <si>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</si>
  <si>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</si>
  <si>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</si>
  <si>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</si>
  <si>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</si>
  <si>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</si>
  <si>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</si>
  <si>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</si>
  <si>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</si>
  <si>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</si>
  <si>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</si>
  <si>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</si>
  <si>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</si>
  <si>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</si>
  <si>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</si>
  <si>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</si>
  <si>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</si>
  <si>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</si>
  <si>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</si>
  <si>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</si>
  <si>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</si>
  <si>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</si>
  <si>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</si>
  <si>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</si>
  <si>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</si>
  <si>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</si>
  <si>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</si>
  <si>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</si>
  <si>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</si>
  <si>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</si>
  <si>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</si>
  <si>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</si>
  <si>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</si>
  <si>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</si>
  <si>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</si>
  <si>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</si>
  <si>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</si>
  <si>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</si>
  <si>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</si>
  <si>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</si>
  <si>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</si>
  <si>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</si>
  <si>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</si>
  <si>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</si>
  <si>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</si>
  <si>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</si>
  <si>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</si>
  <si>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</si>
  <si>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</si>
  <si>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</si>
  <si>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</si>
  <si>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</si>
  <si>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</si>
  <si>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</si>
  <si>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</si>
  <si>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</si>
  <si>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</si>
  <si>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</si>
  <si>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</si>
  <si>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</si>
  <si>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</si>
  <si>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</si>
  <si>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</si>
  <si>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</si>
  <si>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</si>
  <si>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</si>
  <si>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</si>
  <si>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</si>
  <si>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</si>
  <si>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</si>
  <si>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</si>
  <si>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</si>
  <si>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</si>
  <si>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</si>
  <si>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</si>
  <si>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</si>
  <si>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</si>
  <si>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</si>
  <si>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</si>
  <si>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</si>
  <si>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</si>
  <si>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</si>
  <si>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</si>
  <si>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</si>
  <si>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</si>
  <si>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</si>
  <si>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</si>
  <si>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</si>
  <si>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</si>
  <si>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</si>
  <si>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</si>
  <si>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</si>
  <si>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</si>
  <si>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</si>
  <si>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</si>
  <si>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</si>
  <si>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</si>
  <si>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</si>
  <si>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</si>
  <si>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</si>
  <si>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</si>
  <si>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</si>
  <si>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</si>
  <si>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</si>
  <si>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</si>
  <si>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</si>
  <si>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</si>
  <si>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</si>
  <si>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</si>
  <si>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</si>
  <si>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</si>
  <si>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</si>
  <si>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</si>
  <si>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</si>
  <si>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</si>
  <si>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</si>
  <si>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</si>
  <si>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</si>
  <si>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</si>
  <si>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</si>
  <si>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</si>
  <si>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</si>
  <si>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</si>
  <si>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</si>
  <si>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</si>
  <si>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</si>
  <si>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</si>
  <si>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</si>
  <si>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</si>
  <si>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</si>
  <si>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</si>
  <si>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</si>
  <si>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</si>
  <si>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</si>
  <si>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</si>
  <si>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</si>
  <si>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</si>
  <si>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</si>
  <si>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</si>
  <si>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</si>
  <si>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</si>
  <si>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</si>
  <si>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</si>
  <si>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</si>
  <si>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</si>
  <si>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</si>
  <si>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</si>
  <si>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</si>
  <si>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</si>
  <si>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</si>
  <si>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</si>
  <si>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</si>
  <si>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</si>
  <si>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</si>
  <si>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</si>
  <si>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</si>
  <si>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</si>
  <si>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</si>
  <si>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</si>
  <si>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</si>
  <si>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</si>
  <si>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</si>
  <si>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</si>
  <si>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</si>
  <si>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</si>
  <si>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</si>
  <si>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</si>
  <si>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</si>
  <si>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</si>
  <si>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</si>
  <si>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</si>
  <si>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</si>
  <si>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</si>
  <si>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</si>
  <si>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</si>
  <si>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</si>
  <si>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</si>
  <si>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</si>
  <si>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</si>
  <si>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</si>
  <si>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</si>
  <si>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</si>
  <si>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</si>
  <si>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</si>
  <si>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</si>
  <si>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</si>
  <si>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</si>
  <si>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</si>
  <si>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</si>
  <si>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</si>
  <si>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</si>
  <si>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</si>
  <si>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</si>
  <si>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</si>
  <si>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</si>
  <si>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</si>
  <si>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</si>
  <si>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</si>
  <si>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</si>
  <si>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</si>
  <si>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</si>
  <si>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</si>
  <si>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</si>
  <si>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</si>
  <si>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</si>
  <si>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</si>
  <si>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</si>
  <si>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</si>
  <si>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</si>
  <si>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</si>
  <si>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</si>
  <si>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</si>
  <si>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</si>
  <si>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</si>
  <si>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</si>
  <si>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</si>
  <si>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</si>
  <si>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</si>
  <si>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</si>
  <si>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</si>
  <si>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</si>
  <si>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</si>
  <si>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</si>
  <si>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</si>
  <si>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</si>
  <si>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</si>
  <si>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</si>
  <si>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</si>
  <si>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</si>
  <si>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</si>
  <si>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</si>
  <si>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</si>
  <si>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</si>
  <si>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</si>
  <si>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</si>
  <si>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</si>
  <si>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</si>
  <si>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</si>
  <si>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</si>
  <si>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</si>
  <si>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</si>
  <si>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</si>
  <si>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</si>
  <si>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</si>
  <si>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</si>
  <si>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</si>
  <si>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</si>
  <si>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</si>
  <si>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</si>
  <si>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</si>
  <si>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</si>
  <si>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</si>
  <si>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</si>
  <si>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</si>
  <si>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</si>
  <si>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</si>
  <si>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</si>
  <si>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</si>
  <si>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</si>
  <si>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</si>
  <si>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</si>
  <si>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</si>
  <si>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</si>
  <si>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</si>
  <si>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</si>
  <si>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</si>
  <si>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</si>
  <si>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</si>
  <si>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</si>
  <si>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</si>
  <si>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</si>
  <si>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</si>
  <si>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</si>
  <si>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</si>
  <si>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</si>
  <si>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</si>
  <si>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</si>
  <si>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</si>
  <si>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</si>
  <si>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</si>
  <si>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</si>
  <si>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</si>
  <si>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</si>
  <si>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</si>
  <si>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</si>
  <si>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</si>
  <si>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</si>
  <si>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</si>
  <si>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</si>
  <si>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</si>
  <si>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</si>
  <si>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</si>
  <si>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</si>
  <si>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</si>
  <si>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</si>
  <si>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</si>
  <si>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</si>
  <si>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</si>
  <si>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</si>
  <si>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</si>
  <si>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</si>
  <si>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</si>
  <si>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</si>
  <si>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</si>
  <si>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</si>
  <si>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</si>
  <si>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</si>
  <si>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</si>
  <si>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</si>
  <si>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</si>
  <si>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</si>
  <si>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</si>
  <si>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</si>
  <si>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</si>
  <si>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</si>
  <si>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</si>
  <si>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</si>
  <si>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</si>
  <si>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</si>
  <si>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</si>
  <si>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</si>
  <si>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</si>
  <si>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</si>
  <si>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</si>
  <si>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</si>
  <si>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</si>
  <si>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</si>
  <si>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</si>
  <si>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</si>
  <si>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</si>
  <si>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</si>
  <si>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</si>
  <si>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</si>
  <si>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</si>
  <si>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</si>
  <si>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</si>
  <si>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</si>
  <si>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</si>
  <si>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</si>
  <si>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</si>
  <si>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</si>
  <si>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</si>
  <si>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</si>
  <si>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</si>
  <si>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</si>
  <si>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</si>
  <si>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</si>
  <si>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</si>
  <si>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</si>
  <si>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</si>
  <si>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</si>
  <si>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</si>
  <si>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</si>
  <si>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</si>
  <si>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</si>
  <si>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</si>
  <si>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</si>
  <si>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</si>
  <si>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</si>
  <si>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</si>
  <si>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</si>
  <si>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</si>
  <si>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</si>
  <si>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</si>
  <si>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</si>
  <si>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</si>
  <si>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</si>
  <si>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</si>
  <si>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</si>
  <si>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</si>
  <si>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</si>
  <si>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</si>
  <si>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</si>
  <si>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</si>
  <si>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</si>
  <si>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</si>
  <si>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</si>
  <si>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</si>
  <si>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</si>
  <si>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</si>
  <si>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</si>
  <si>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</si>
  <si>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</si>
  <si>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</si>
  <si>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</si>
  <si>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</si>
  <si>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</si>
  <si>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</si>
  <si>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</si>
  <si>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</si>
  <si>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</si>
  <si>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</si>
  <si>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</si>
  <si>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</si>
  <si>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</si>
  <si>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</si>
  <si>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</si>
  <si>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</si>
  <si>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</si>
  <si>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</si>
  <si>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</si>
  <si>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</si>
  <si>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</si>
  <si>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</si>
  <si>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</si>
  <si>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</si>
  <si>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</si>
  <si>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</si>
  <si>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</si>
  <si>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</si>
  <si>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</si>
  <si>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</si>
  <si>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</si>
  <si>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</si>
  <si>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</si>
  <si>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</si>
  <si>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</si>
  <si>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</si>
  <si>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</si>
  <si>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</si>
  <si>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</si>
  <si>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</si>
  <si>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</si>
  <si>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</si>
  <si>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</si>
  <si>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</si>
  <si>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</si>
  <si>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</si>
  <si>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</si>
  <si>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</si>
  <si>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</si>
  <si>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</si>
  <si>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</si>
  <si>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</si>
  <si>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</si>
  <si>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</si>
  <si>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</si>
  <si>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</si>
  <si>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</si>
  <si>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</si>
  <si>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</si>
  <si>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</si>
  <si>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</si>
  <si>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</si>
  <si>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</si>
  <si>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</si>
  <si>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</si>
  <si>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</si>
  <si>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</si>
  <si>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</si>
  <si>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</si>
  <si>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</si>
  <si>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</si>
  <si>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</si>
  <si>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</si>
  <si>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</si>
  <si>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</si>
  <si>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</si>
  <si>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</si>
  <si>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</si>
  <si>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</si>
  <si>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</si>
  <si>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</si>
  <si>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</si>
  <si>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</si>
  <si>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</si>
  <si>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</si>
  <si>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</si>
  <si>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</si>
  <si>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</si>
  <si>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</si>
  <si>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</si>
  <si>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</si>
  <si>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</si>
  <si>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</si>
  <si>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</si>
  <si>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</si>
  <si>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</si>
  <si>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</si>
  <si>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</si>
  <si>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</si>
  <si>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</si>
  <si>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</si>
  <si>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</si>
  <si>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</si>
  <si>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</si>
  <si>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</si>
  <si>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</si>
  <si>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</si>
  <si>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</si>
  <si>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</si>
  <si>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</si>
  <si>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</si>
  <si>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</si>
  <si>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</si>
  <si>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</si>
  <si>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</si>
  <si>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</si>
  <si>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</si>
  <si>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</si>
  <si>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</si>
  <si>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</si>
  <si>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</si>
  <si>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</si>
  <si>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</si>
  <si>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</si>
  <si>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</si>
  <si>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</si>
  <si>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</si>
  <si>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</si>
  <si>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</si>
  <si>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</si>
  <si>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</si>
  <si>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</si>
  <si>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</si>
  <si>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</si>
  <si>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</si>
  <si>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</si>
  <si>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</si>
  <si>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</si>
  <si>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</si>
  <si>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</si>
  <si>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</si>
  <si>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</si>
  <si>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</si>
  <si>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</si>
  <si>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</si>
  <si>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</si>
  <si>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</si>
  <si>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</si>
  <si>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</si>
  <si>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</si>
  <si>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</si>
  <si>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</si>
  <si>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</si>
  <si>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</si>
  <si>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</si>
  <si>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</si>
  <si>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</si>
  <si>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</si>
  <si>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</si>
  <si>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</si>
  <si>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</si>
  <si>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</si>
  <si>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</si>
  <si>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</si>
  <si>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</si>
  <si>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</si>
  <si>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</si>
  <si>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</si>
  <si>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</si>
  <si>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</si>
  <si>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</si>
  <si>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</si>
  <si>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</si>
  <si>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</si>
  <si>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</si>
  <si>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</si>
  <si>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</si>
  <si>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</si>
  <si>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</si>
  <si>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</si>
  <si>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</si>
  <si>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</si>
  <si>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</si>
  <si>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</si>
  <si>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</si>
  <si>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</si>
  <si>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</si>
  <si>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</si>
  <si>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</si>
  <si>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</si>
  <si>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</si>
  <si>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</si>
  <si>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</si>
  <si>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</si>
  <si>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</si>
  <si>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</si>
  <si>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</si>
  <si>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</si>
  <si>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</si>
  <si>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</si>
  <si>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</si>
  <si>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</si>
  <si>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</si>
  <si>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</si>
  <si>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</si>
  <si>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</si>
  <si>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</si>
  <si>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</si>
  <si>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</si>
  <si>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</si>
  <si>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</si>
  <si>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</si>
  <si>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</si>
  <si>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</si>
  <si>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</si>
  <si>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</si>
  <si>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</si>
  <si>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</si>
  <si>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</si>
  <si>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</si>
  <si>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</si>
  <si>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</si>
  <si>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</si>
  <si>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</si>
  <si>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</si>
  <si>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</si>
  <si>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</si>
  <si>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</si>
  <si>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</si>
  <si>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</si>
  <si>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</si>
  <si>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</si>
  <si>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</si>
  <si>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</si>
  <si>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</si>
  <si>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</si>
  <si>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</si>
  <si>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</si>
  <si>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</si>
  <si>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</si>
  <si>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</si>
  <si>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</si>
  <si>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</si>
  <si>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</si>
  <si>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</si>
  <si>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</si>
  <si>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</si>
  <si>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</si>
  <si>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</si>
  <si>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</si>
  <si>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</si>
  <si>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</si>
  <si>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</si>
  <si>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</si>
  <si>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</si>
  <si>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</si>
  <si>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</si>
  <si>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</si>
  <si>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</si>
  <si>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</si>
  <si>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</si>
  <si>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</si>
  <si>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</si>
  <si>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</si>
  <si>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</si>
  <si>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</si>
  <si>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</si>
  <si>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</si>
  <si>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</si>
  <si>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</si>
  <si>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</si>
  <si>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</si>
  <si>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</si>
  <si>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</si>
  <si>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</si>
  <si>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</si>
  <si>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</si>
  <si>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</si>
  <si>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</si>
  <si>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</si>
  <si>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</si>
  <si>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</si>
  <si>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</si>
  <si>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</si>
  <si>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</si>
  <si>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</si>
  <si>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</si>
  <si>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</si>
  <si>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</si>
  <si>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</si>
  <si>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</si>
  <si>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</si>
  <si>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</si>
  <si>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</si>
  <si>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</si>
  <si>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</si>
  <si>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</si>
  <si>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</si>
  <si>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</si>
  <si>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</si>
  <si>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</si>
  <si>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</si>
  <si>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</si>
  <si>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</si>
  <si>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</si>
  <si>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</si>
  <si>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</si>
  <si>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</si>
  <si>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</si>
  <si>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</si>
  <si>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</si>
  <si>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</si>
  <si>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</si>
  <si>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</si>
  <si>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</si>
  <si>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</si>
  <si>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</si>
  <si>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</si>
  <si>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</si>
  <si>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</si>
  <si>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</si>
  <si>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</si>
  <si>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</si>
  <si>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</si>
  <si>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</si>
  <si>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</si>
  <si>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</si>
  <si>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</si>
  <si>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</si>
  <si>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</si>
  <si>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</si>
  <si>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</si>
  <si>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</si>
  <si>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</si>
  <si>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</si>
  <si>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</si>
  <si>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</si>
  <si>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</si>
  <si>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</si>
  <si>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</si>
  <si>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</si>
  <si>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</si>
  <si>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</si>
  <si>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</si>
  <si>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</si>
  <si>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</si>
  <si>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</si>
  <si>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</si>
  <si>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</si>
  <si>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</si>
  <si>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</si>
  <si>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</si>
  <si>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</si>
  <si>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</si>
  <si>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</si>
  <si>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</si>
  <si>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</si>
  <si>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</si>
  <si>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</si>
  <si>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</si>
  <si>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</si>
  <si>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</si>
  <si>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</si>
  <si>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</si>
  <si>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</si>
  <si>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</si>
  <si>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</si>
  <si>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</si>
  <si>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</si>
  <si>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</si>
  <si>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</si>
  <si>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</si>
  <si>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</si>
  <si>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</si>
  <si>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</si>
  <si>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</si>
  <si>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</si>
  <si>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</si>
  <si>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</si>
  <si>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</si>
  <si>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</si>
  <si>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</si>
  <si>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</si>
  <si>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</si>
  <si>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</si>
  <si>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</si>
  <si>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</si>
  <si>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</si>
  <si>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</si>
  <si>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</si>
  <si>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</si>
  <si>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</si>
  <si>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</si>
  <si>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</si>
  <si>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</si>
  <si>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</si>
  <si>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</si>
  <si>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</si>
  <si>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</si>
  <si>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</si>
  <si>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</si>
  <si>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</si>
  <si>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</si>
  <si>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</si>
  <si>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</si>
  <si>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</si>
  <si>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</si>
  <si>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</si>
  <si>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</si>
  <si>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</si>
  <si>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</si>
  <si>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</si>
  <si>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</si>
  <si>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</si>
  <si>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</si>
  <si>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</si>
  <si>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</si>
  <si>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</si>
  <si>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</si>
  <si>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</si>
  <si>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</si>
  <si>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</si>
  <si>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</si>
  <si>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</si>
  <si>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</si>
  <si>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</si>
  <si>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</si>
  <si>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</si>
  <si>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</si>
  <si>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</si>
  <si>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</si>
  <si>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</si>
  <si>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</si>
  <si>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</si>
  <si>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</si>
  <si>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</si>
  <si>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</si>
  <si>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</si>
  <si>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</si>
  <si>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</si>
  <si>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</si>
  <si>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</si>
  <si>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</si>
  <si>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</si>
  <si>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</si>
  <si>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</si>
  <si>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</si>
  <si>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</si>
  <si>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</si>
  <si>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</si>
  <si>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</si>
  <si>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</si>
  <si>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</si>
  <si>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</si>
  <si>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</si>
  <si>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</si>
  <si>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</si>
  <si>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</si>
  <si>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</si>
  <si>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</si>
  <si>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</si>
  <si>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</si>
  <si>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</si>
  <si>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</si>
  <si>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</si>
  <si>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</si>
  <si>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</si>
  <si>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</si>
  <si>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</si>
  <si>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</si>
  <si>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</si>
  <si>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</si>
  <si>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</si>
  <si>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</si>
  <si>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</si>
  <si>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</si>
  <si>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</si>
  <si>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</si>
  <si>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</si>
  <si>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</si>
  <si>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</si>
  <si>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</si>
  <si>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</si>
  <si>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</si>
  <si>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</si>
  <si>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</si>
  <si>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</si>
  <si>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</si>
  <si>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</si>
  <si>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</si>
  <si>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</si>
  <si>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</si>
  <si>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</si>
  <si>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</si>
  <si>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</si>
  <si>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</si>
  <si>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</si>
  <si>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</si>
  <si>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</si>
  <si>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</si>
  <si>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</si>
  <si>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</si>
  <si>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</si>
  <si>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</si>
  <si>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</si>
  <si>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</si>
  <si>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</si>
  <si>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</si>
  <si>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</si>
  <si>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</si>
  <si>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</si>
  <si>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</si>
  <si>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</si>
  <si>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</si>
  <si>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</si>
  <si>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</si>
  <si>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</si>
  <si>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</si>
  <si>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</si>
  <si>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</si>
  <si>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</si>
  <si>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</si>
  <si>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</si>
  <si>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</si>
  <si>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</si>
  <si>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</si>
  <si>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</si>
  <si>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</si>
  <si>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</si>
  <si>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</si>
  <si>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</si>
  <si>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</si>
  <si>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</si>
  <si>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</si>
  <si>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</si>
  <si>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</si>
  <si>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</si>
  <si>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</si>
  <si>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</si>
  <si>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</si>
  <si>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</si>
  <si>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</si>
  <si>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</si>
  <si>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</si>
  <si>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</si>
  <si>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</si>
  <si>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</si>
  <si>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</si>
  <si>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</si>
  <si>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</si>
  <si>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</si>
  <si>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</si>
  <si>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</si>
  <si>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</si>
  <si>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</si>
  <si>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</si>
  <si>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</si>
  <si>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</si>
  <si>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</si>
  <si>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</si>
  <si>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</si>
  <si>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</si>
  <si>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</si>
  <si>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</si>
  <si>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</si>
  <si>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</si>
  <si>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</si>
  <si>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</si>
  <si>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</si>
  <si>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</si>
  <si>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</si>
  <si>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</si>
  <si>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</si>
  <si>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</si>
  <si>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</si>
  <si>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</si>
  <si>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</si>
  <si>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</si>
  <si>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</si>
  <si>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</si>
  <si>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</si>
  <si>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</si>
  <si>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</si>
  <si>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</si>
  <si>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</si>
  <si>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</si>
  <si>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</si>
  <si>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</si>
  <si>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</si>
  <si>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</si>
  <si>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</si>
  <si>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</si>
  <si>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</si>
  <si>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</si>
  <si>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</si>
  <si>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</si>
  <si>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</si>
  <si>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</si>
  <si>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</si>
  <si>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</si>
  <si>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</si>
  <si>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</si>
  <si>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</si>
  <si>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</si>
  <si>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</si>
  <si>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</si>
  <si>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</si>
  <si>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</si>
  <si>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</si>
  <si>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</si>
  <si>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</si>
  <si>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</si>
  <si>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</si>
  <si>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</si>
  <si>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</si>
  <si>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</si>
  <si>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</si>
  <si>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</si>
  <si>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</si>
  <si>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</si>
  <si>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</si>
  <si>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</si>
  <si>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</si>
  <si>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</si>
  <si>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</si>
  <si>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Nmae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</si>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</sst>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_([$$-409]* \(#,##0.00\);_([$$-409]* &quot;-&quot;??_);_(@_)"/>
    <numFmt numFmtId="173" formatCode="[$$-409]#,##0"/>
  </numFmts>
  <fonts count="4" x14ac:knownFonts="1">
    <font>
      <sz val="11"/>
      <color theme="1"/>
      <name val="Calibri"/>
      <family val="2"/>
      <scheme val="minor"/>
    </font>
    <font>
      <sz val="11"/>
      <color indexed="8"/>
      <name val="Calibri"/>
      <family val="2"/>
    </font>
    <font>
      <b/>
      <sz val="36"/>
      <color theme="0"/>
      <name val="Calibri"/>
      <family val="2"/>
      <scheme val="minor"/>
    </font>
    <font>
      <b/>
      <sz val="11"/>
      <color rgb="FF7030A0"/>
      <name val="Calibri"/>
      <family val="2"/>
      <scheme val="minor"/>
    </font>
  </fonts>
  <fills count="3">
    <fill>
      <patternFill patternType="none"/>
    </fill>
    <fill>
      <patternFill patternType="gray125"/>
    </fill>
    <fill>
      <patternFill patternType="solid">
        <fgColor rgb="FF570076"/>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1" fontId="0" fillId="0" borderId="0" xfId="0" applyNumberFormat="1"/>
    <xf numFmtId="173" fontId="0" fillId="0" borderId="0" xfId="0" applyNumberFormat="1"/>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426">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font>
        <b/>
        <i val="0"/>
        <sz val="10"/>
        <color theme="0"/>
        <name val="Calibri"/>
        <family val="2"/>
        <scheme val="minor"/>
      </font>
    </dxf>
    <dxf>
      <font>
        <b val="0"/>
        <i val="0"/>
        <sz val="9"/>
        <color theme="0"/>
        <name val="Calibri"/>
        <family val="2"/>
        <scheme val="minor"/>
      </font>
      <fill>
        <patternFill>
          <bgColor rgb="FF570076"/>
        </patternFill>
      </fill>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73" formatCode="[$$-409]#,##0"/>
    </dxf>
    <dxf>
      <numFmt numFmtId="1" formatCode="0"/>
    </dxf>
    <dxf>
      <numFmt numFmtId="173" formatCode="[$$-409]#,##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3" formatCode="[$$-409]#,##0"/>
    </dxf>
    <dxf>
      <numFmt numFmtId="173" formatCode="[$$-409]#,##0"/>
    </dxf>
    <dxf>
      <numFmt numFmtId="1" formatCode="0"/>
    </dxf>
    <dxf>
      <font>
        <b/>
        <i val="0"/>
        <sz val="11"/>
        <color theme="0"/>
        <name val="Calibri"/>
        <family val="2"/>
        <scheme val="minor"/>
      </font>
      <fill>
        <patternFill>
          <bgColor rgb="FF57257D"/>
        </patternFill>
      </fill>
    </dxf>
    <dxf>
      <font>
        <b/>
        <i val="0"/>
        <sz val="10"/>
        <name val="Calibri"/>
        <family val="2"/>
        <scheme val="minor"/>
      </font>
      <fill>
        <patternFill patternType="solid">
          <fgColor theme="0"/>
          <bgColor rgb="FF532476"/>
        </patternFill>
      </fill>
      <border>
        <left style="thin">
          <color rgb="FF7030A0"/>
        </left>
        <right style="thin">
          <color rgb="FF7030A0"/>
        </right>
        <top style="thin">
          <color rgb="FF7030A0"/>
        </top>
        <bottom style="thin">
          <color rgb="FF7030A0"/>
        </bottom>
      </border>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B639E857-0E15-47F3-AA12-6C36B423F25B}">
      <tableStyleElement type="wholeTable" dxfId="86"/>
      <tableStyleElement type="headerRow" dxfId="85"/>
    </tableStyle>
    <tableStyle name="Purple Timeline style" pivot="0" table="0" count="8" xr9:uid="{CBB20B8C-BD1E-45E0-B2AC-A2A922128644}">
      <tableStyleElement type="wholeTable" dxfId="413"/>
      <tableStyleElement type="headerRow" dxfId="412"/>
    </tableStyle>
  </tableStyles>
  <colors>
    <mruColors>
      <color rgb="FFA03281"/>
      <color rgb="FFBB3B96"/>
      <color rgb="FFCC00CC"/>
      <color rgb="FF570076"/>
      <color rgb="FF660066"/>
      <color rgb="FFF6BCEF"/>
      <color rgb="FFF5B1ED"/>
      <color rgb="FFEE7AE0"/>
      <color rgb="FFCC1AB7"/>
      <color rgb="FFE63AD2"/>
    </mruColors>
  </colors>
  <extLst>
    <ext xmlns:x14="http://schemas.microsoft.com/office/spreadsheetml/2009/9/main" uri="{46F421CA-312F-682f-3DD2-61675219B42D}">
      <x14:dxfs count="12">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rgb="FFA03281"/>
            </patternFill>
          </fill>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fill>
            <patternFill>
              <bgColor rgb="FFCC00CC"/>
            </patternFill>
          </fill>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BB4995"/>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Total Sales Overtime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67427489285361E-2"/>
          <c:y val="2.6092730095198909E-2"/>
          <c:w val="0.73101465164955648"/>
          <c:h val="0.63426824022294126"/>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4-C909-41D5-A6F7-BAB70E0749A3}"/>
            </c:ext>
          </c:extLst>
        </c:ser>
        <c:ser>
          <c:idx val="1"/>
          <c:order val="1"/>
          <c:tx>
            <c:strRef>
              <c:f>TotalSales!$D$3:$D$4</c:f>
              <c:strCache>
                <c:ptCount val="1"/>
                <c:pt idx="0">
                  <c:v>Excelsa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8-C909-41D5-A6F7-BAB70E0749A3}"/>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9-C909-41D5-A6F7-BAB70E0749A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D-C909-41D5-A6F7-BAB70E0749A3}"/>
            </c:ext>
          </c:extLst>
        </c:ser>
        <c:dLbls>
          <c:showLegendKey val="0"/>
          <c:showVal val="0"/>
          <c:showCatName val="0"/>
          <c:showSerName val="0"/>
          <c:showPercent val="0"/>
          <c:showBubbleSize val="0"/>
        </c:dLbls>
        <c:smooth val="0"/>
        <c:axId val="1073518655"/>
        <c:axId val="1073519135"/>
      </c:lineChart>
      <c:catAx>
        <c:axId val="107351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1" i="0" u="none" strike="noStrike" kern="1200" baseline="0">
                <a:solidFill>
                  <a:schemeClr val="tx1"/>
                </a:solidFill>
                <a:latin typeface="+mn-lt"/>
                <a:ea typeface="+mn-ea"/>
                <a:cs typeface="+mn-cs"/>
              </a:defRPr>
            </a:pPr>
            <a:endParaRPr lang="en-US"/>
          </a:p>
        </c:txPr>
        <c:crossAx val="1073519135"/>
        <c:crosses val="autoZero"/>
        <c:auto val="1"/>
        <c:lblAlgn val="ctr"/>
        <c:lblOffset val="100"/>
        <c:noMultiLvlLbl val="0"/>
      </c:catAx>
      <c:valAx>
        <c:axId val="1073519135"/>
        <c:scaling>
          <c:orientation val="minMax"/>
        </c:scaling>
        <c:delete val="0"/>
        <c:axPos val="l"/>
        <c:majorGridlines>
          <c:spPr>
            <a:ln w="9525" cap="flat" cmpd="sng" algn="ctr">
              <a:solidFill>
                <a:srgbClr val="EE7AE0"/>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7351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CFF"/>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Country!TotalSales</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Country'!$B$3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United Kingdom</c:v>
                </c:pt>
                <c:pt idx="1">
                  <c:v>Ireland</c:v>
                </c:pt>
                <c:pt idx="2">
                  <c:v>United States</c:v>
                </c:pt>
              </c:strCache>
            </c:strRef>
          </c:cat>
          <c:val>
            <c:numRef>
              <c:f>'Sales by 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2CCA-46A5-9380-5B07293303DC}"/>
            </c:ext>
          </c:extLst>
        </c:ser>
        <c:dLbls>
          <c:dLblPos val="outEnd"/>
          <c:showLegendKey val="0"/>
          <c:showVal val="1"/>
          <c:showCatName val="0"/>
          <c:showSerName val="0"/>
          <c:showPercent val="0"/>
          <c:showBubbleSize val="0"/>
        </c:dLbls>
        <c:gapWidth val="182"/>
        <c:axId val="87964623"/>
        <c:axId val="87967983"/>
      </c:barChart>
      <c:catAx>
        <c:axId val="8796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967983"/>
        <c:crosses val="autoZero"/>
        <c:auto val="1"/>
        <c:lblAlgn val="ctr"/>
        <c:lblOffset val="100"/>
        <c:noMultiLvlLbl val="0"/>
      </c:catAx>
      <c:valAx>
        <c:axId val="8796798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96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BCEF"/>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0"/>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a:t>Top</a:t>
            </a:r>
            <a:r>
              <a:rPr lang="en-GB" baseline="0"/>
              <a:t> 5 Customer</a:t>
            </a:r>
            <a:endParaRPr lang="en-GB"/>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0D79-4B9B-9618-62984B556483}"/>
            </c:ext>
          </c:extLst>
        </c:ser>
        <c:dLbls>
          <c:dLblPos val="outEnd"/>
          <c:showLegendKey val="0"/>
          <c:showVal val="1"/>
          <c:showCatName val="0"/>
          <c:showSerName val="0"/>
          <c:showPercent val="0"/>
          <c:showBubbleSize val="0"/>
        </c:dLbls>
        <c:gapWidth val="182"/>
        <c:axId val="87964623"/>
        <c:axId val="87967983"/>
      </c:barChart>
      <c:catAx>
        <c:axId val="87964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967983"/>
        <c:crosses val="autoZero"/>
        <c:auto val="1"/>
        <c:lblAlgn val="ctr"/>
        <c:lblOffset val="100"/>
        <c:noMultiLvlLbl val="0"/>
      </c:catAx>
      <c:valAx>
        <c:axId val="87967983"/>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87964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BCEF"/>
    </a:solidFill>
    <a:ln w="9525" cap="flat" cmpd="sng" algn="ctr">
      <a:solidFill>
        <a:schemeClr val="tx1">
          <a:lumMod val="15000"/>
          <a:lumOff val="85000"/>
        </a:schemeClr>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31749</xdr:rowOff>
    </xdr:from>
    <xdr:to>
      <xdr:col>12</xdr:col>
      <xdr:colOff>484188</xdr:colOff>
      <xdr:row>12</xdr:row>
      <xdr:rowOff>55563</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72867B7F-5F75-49F4-B46E-28A30DE6AEF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579437"/>
              <a:ext cx="7818438" cy="1666876"/>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272143</xdr:colOff>
      <xdr:row>7</xdr:row>
      <xdr:rowOff>4762</xdr:rowOff>
    </xdr:from>
    <xdr:to>
      <xdr:col>18</xdr:col>
      <xdr:colOff>28575</xdr:colOff>
      <xdr:row>12</xdr:row>
      <xdr:rowOff>55562</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E85B663-B157-494F-AC90-D841C1917E8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39956" y="1282700"/>
              <a:ext cx="1589994" cy="9636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530225</xdr:colOff>
      <xdr:row>6</xdr:row>
      <xdr:rowOff>179388</xdr:rowOff>
    </xdr:from>
    <xdr:to>
      <xdr:col>15</xdr:col>
      <xdr:colOff>244928</xdr:colOff>
      <xdr:row>12</xdr:row>
      <xdr:rowOff>60326</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31B36157-1CBF-46B7-A7E3-6EF285F0136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864475" y="1274763"/>
              <a:ext cx="1548266" cy="9763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515938</xdr:colOff>
      <xdr:row>3</xdr:row>
      <xdr:rowOff>42863</xdr:rowOff>
    </xdr:from>
    <xdr:to>
      <xdr:col>18</xdr:col>
      <xdr:colOff>7938</xdr:colOff>
      <xdr:row>6</xdr:row>
      <xdr:rowOff>157162</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7F30F01C-D8D3-4BC2-BCCB-A3AA645E505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850188" y="590551"/>
              <a:ext cx="3159125" cy="6619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87311</xdr:colOff>
      <xdr:row>12</xdr:row>
      <xdr:rowOff>130175</xdr:rowOff>
    </xdr:from>
    <xdr:to>
      <xdr:col>10</xdr:col>
      <xdr:colOff>555625</xdr:colOff>
      <xdr:row>35</xdr:row>
      <xdr:rowOff>158750</xdr:rowOff>
    </xdr:to>
    <xdr:graphicFrame macro="">
      <xdr:nvGraphicFramePr>
        <xdr:cNvPr id="7" name="Chart 6">
          <a:extLst>
            <a:ext uri="{FF2B5EF4-FFF2-40B4-BE49-F238E27FC236}">
              <a16:creationId xmlns:a16="http://schemas.microsoft.com/office/drawing/2014/main" id="{A9235F2E-8409-470F-B3BE-61E1C3414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595313</xdr:colOff>
      <xdr:row>12</xdr:row>
      <xdr:rowOff>119065</xdr:rowOff>
    </xdr:from>
    <xdr:to>
      <xdr:col>18</xdr:col>
      <xdr:colOff>39688</xdr:colOff>
      <xdr:row>23</xdr:row>
      <xdr:rowOff>127001</xdr:rowOff>
    </xdr:to>
    <xdr:graphicFrame macro="">
      <xdr:nvGraphicFramePr>
        <xdr:cNvPr id="8" name="Chart 7">
          <a:extLst>
            <a:ext uri="{FF2B5EF4-FFF2-40B4-BE49-F238E27FC236}">
              <a16:creationId xmlns:a16="http://schemas.microsoft.com/office/drawing/2014/main" id="{9654A374-7C07-4D4F-A385-64B8428F1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603251</xdr:colOff>
      <xdr:row>23</xdr:row>
      <xdr:rowOff>174626</xdr:rowOff>
    </xdr:from>
    <xdr:to>
      <xdr:col>18</xdr:col>
      <xdr:colOff>63501</xdr:colOff>
      <xdr:row>36</xdr:row>
      <xdr:rowOff>2</xdr:rowOff>
    </xdr:to>
    <xdr:graphicFrame macro="">
      <xdr:nvGraphicFramePr>
        <xdr:cNvPr id="9" name="Chart 8">
          <a:extLst>
            <a:ext uri="{FF2B5EF4-FFF2-40B4-BE49-F238E27FC236}">
              <a16:creationId xmlns:a16="http://schemas.microsoft.com/office/drawing/2014/main" id="{F556C99A-849E-49F1-BD30-A72805519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79.854697569448" createdVersion="8" refreshedVersion="8" minRefreshableVersion="3" recordCount="1000" xr:uid="{51A03147-F7EE-4504-A1E7-9A582447B1A0}">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Loyalty Card" numFmtId="0">
      <sharedItems count="2">
        <s v="Yes"/>
        <s v="No"/>
      </sharedItems>
    </cacheField>
    <cacheField name="Coffee Type Name" numFmtId="0">
      <sharedItems count="4">
        <s v="Robusta"/>
        <s v="Excelsa"/>
        <s v="Arabica"/>
        <s v="Liberica"/>
      </sharedItems>
    </cacheField>
    <cacheField name="Roast Type Nmae" numFmtId="0">
      <sharedItems count="3">
        <s v="Medium"/>
        <s v="Light"/>
        <s v="Dark"/>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750594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0"/>
    <x v="1"/>
    <x v="0"/>
  </r>
  <r>
    <s v="FAA-43335-268"/>
    <x v="1"/>
    <s v="21125-22134-PX"/>
    <s v="A-L-1"/>
    <n v="1"/>
    <x v="1"/>
    <s v="jredholes2@tmall.com"/>
    <x v="0"/>
    <s v="Ara"/>
    <s v="L"/>
    <x v="0"/>
    <n v="12.95"/>
    <n v="12.95"/>
    <x v="0"/>
    <x v="2"/>
    <x v="1"/>
  </r>
  <r>
    <s v="KAC-83089-793"/>
    <x v="2"/>
    <s v="23806-46781-OU"/>
    <s v="E-M-1"/>
    <n v="2"/>
    <x v="2"/>
    <s v=""/>
    <x v="1"/>
    <s v="Exc"/>
    <s v="M"/>
    <x v="0"/>
    <n v="13.75"/>
    <n v="27.5"/>
    <x v="1"/>
    <x v="1"/>
    <x v="0"/>
  </r>
  <r>
    <s v="KAC-83089-793"/>
    <x v="2"/>
    <s v="23806-46781-OU"/>
    <s v="R-L-2.5"/>
    <n v="2"/>
    <x v="2"/>
    <s v=""/>
    <x v="1"/>
    <s v="Rob"/>
    <s v="L"/>
    <x v="2"/>
    <n v="27.484999999999996"/>
    <n v="54.969999999999992"/>
    <x v="1"/>
    <x v="0"/>
    <x v="1"/>
  </r>
  <r>
    <s v="CVP-18956-553"/>
    <x v="3"/>
    <s v="86561-91660-RB"/>
    <s v="L-D-1"/>
    <n v="3"/>
    <x v="3"/>
    <s v=""/>
    <x v="0"/>
    <s v="Lib"/>
    <s v="D"/>
    <x v="0"/>
    <n v="12.95"/>
    <n v="38.849999999999994"/>
    <x v="1"/>
    <x v="3"/>
    <x v="2"/>
  </r>
  <r>
    <s v="IPP-31994-879"/>
    <x v="4"/>
    <s v="65223-29612-CB"/>
    <s v="E-D-0.5"/>
    <n v="3"/>
    <x v="4"/>
    <s v="slobe6@nifty.com"/>
    <x v="0"/>
    <s v="Exc"/>
    <s v="D"/>
    <x v="1"/>
    <n v="7.29"/>
    <n v="21.87"/>
    <x v="0"/>
    <x v="1"/>
    <x v="2"/>
  </r>
  <r>
    <s v="SNZ-65340-705"/>
    <x v="5"/>
    <s v="21134-81676-FR"/>
    <s v="L-L-0.2"/>
    <n v="1"/>
    <x v="5"/>
    <s v=""/>
    <x v="1"/>
    <s v="Lib"/>
    <s v="L"/>
    <x v="3"/>
    <n v="4.7549999999999999"/>
    <n v="4.7549999999999999"/>
    <x v="0"/>
    <x v="3"/>
    <x v="1"/>
  </r>
  <r>
    <s v="EZT-46571-659"/>
    <x v="6"/>
    <s v="03396-68805-ZC"/>
    <s v="R-M-0.5"/>
    <n v="3"/>
    <x v="6"/>
    <s v="gpetracci8@livejournal.com"/>
    <x v="0"/>
    <s v="Rob"/>
    <s v="M"/>
    <x v="1"/>
    <n v="5.97"/>
    <n v="17.91"/>
    <x v="1"/>
    <x v="0"/>
    <x v="0"/>
  </r>
  <r>
    <s v="NWQ-70061-912"/>
    <x v="0"/>
    <s v="61021-27840-ZN"/>
    <s v="R-M-0.5"/>
    <n v="1"/>
    <x v="7"/>
    <s v="rraven9@ed.gov"/>
    <x v="0"/>
    <s v="Rob"/>
    <s v="M"/>
    <x v="1"/>
    <n v="5.97"/>
    <n v="5.97"/>
    <x v="1"/>
    <x v="0"/>
    <x v="0"/>
  </r>
  <r>
    <s v="BKK-47233-845"/>
    <x v="7"/>
    <s v="76239-90137-UQ"/>
    <s v="A-D-1"/>
    <n v="4"/>
    <x v="8"/>
    <s v="fferbera@businesswire.com"/>
    <x v="0"/>
    <s v="Ara"/>
    <s v="D"/>
    <x v="0"/>
    <n v="9.9499999999999993"/>
    <n v="39.799999999999997"/>
    <x v="1"/>
    <x v="2"/>
    <x v="2"/>
  </r>
  <r>
    <s v="VQR-01002-970"/>
    <x v="8"/>
    <s v="49315-21985-BB"/>
    <s v="E-L-2.5"/>
    <n v="5"/>
    <x v="9"/>
    <s v="dphizackerlyb@utexas.edu"/>
    <x v="0"/>
    <s v="Exc"/>
    <s v="L"/>
    <x v="2"/>
    <n v="34.154999999999994"/>
    <n v="170.77499999999998"/>
    <x v="0"/>
    <x v="1"/>
    <x v="1"/>
  </r>
  <r>
    <s v="SZW-48378-399"/>
    <x v="9"/>
    <s v="34136-36674-OM"/>
    <s v="R-M-1"/>
    <n v="5"/>
    <x v="10"/>
    <s v="rscholarc@nyu.edu"/>
    <x v="0"/>
    <s v="Rob"/>
    <s v="M"/>
    <x v="0"/>
    <n v="9.9499999999999993"/>
    <n v="49.75"/>
    <x v="1"/>
    <x v="0"/>
    <x v="0"/>
  </r>
  <r>
    <s v="ITA-87418-783"/>
    <x v="10"/>
    <s v="39396-12890-PE"/>
    <s v="R-D-2.5"/>
    <n v="2"/>
    <x v="11"/>
    <s v="tvanyutind@wix.com"/>
    <x v="0"/>
    <s v="Rob"/>
    <s v="D"/>
    <x v="2"/>
    <n v="20.584999999999997"/>
    <n v="41.169999999999995"/>
    <x v="1"/>
    <x v="0"/>
    <x v="2"/>
  </r>
  <r>
    <s v="GNZ-46006-527"/>
    <x v="11"/>
    <s v="95875-73336-RG"/>
    <s v="L-D-0.2"/>
    <n v="3"/>
    <x v="12"/>
    <s v="ptrobee@wunderground.com"/>
    <x v="0"/>
    <s v="Lib"/>
    <s v="D"/>
    <x v="3"/>
    <n v="3.8849999999999998"/>
    <n v="11.654999999999999"/>
    <x v="0"/>
    <x v="3"/>
    <x v="2"/>
  </r>
  <r>
    <s v="FYQ-78248-319"/>
    <x v="12"/>
    <s v="25473-43727-BY"/>
    <s v="R-M-2.5"/>
    <n v="5"/>
    <x v="13"/>
    <s v="loscroftf@ebay.co.uk"/>
    <x v="0"/>
    <s v="Rob"/>
    <s v="M"/>
    <x v="2"/>
    <n v="22.884999999999998"/>
    <n v="114.42499999999998"/>
    <x v="1"/>
    <x v="0"/>
    <x v="0"/>
  </r>
  <r>
    <s v="VAU-44387-624"/>
    <x v="13"/>
    <s v="99643-51048-IQ"/>
    <s v="A-M-0.2"/>
    <n v="6"/>
    <x v="14"/>
    <s v="malabasterg@hexun.com"/>
    <x v="0"/>
    <s v="Ara"/>
    <s v="M"/>
    <x v="3"/>
    <n v="3.375"/>
    <n v="20.25"/>
    <x v="1"/>
    <x v="2"/>
    <x v="0"/>
  </r>
  <r>
    <s v="RDW-33155-159"/>
    <x v="14"/>
    <s v="62173-15287-CU"/>
    <s v="A-L-1"/>
    <n v="6"/>
    <x v="15"/>
    <s v="rbroxuph@jimdo.com"/>
    <x v="0"/>
    <s v="Ara"/>
    <s v="L"/>
    <x v="0"/>
    <n v="12.95"/>
    <n v="77.699999999999989"/>
    <x v="1"/>
    <x v="2"/>
    <x v="1"/>
  </r>
  <r>
    <s v="TDZ-59011-211"/>
    <x v="15"/>
    <s v="57611-05522-ST"/>
    <s v="R-D-2.5"/>
    <n v="4"/>
    <x v="16"/>
    <s v="predfordi@ow.ly"/>
    <x v="1"/>
    <s v="Rob"/>
    <s v="D"/>
    <x v="2"/>
    <n v="20.584999999999997"/>
    <n v="82.339999999999989"/>
    <x v="0"/>
    <x v="0"/>
    <x v="2"/>
  </r>
  <r>
    <s v="IDU-25793-399"/>
    <x v="16"/>
    <s v="76664-37050-DT"/>
    <s v="A-M-0.2"/>
    <n v="5"/>
    <x v="17"/>
    <s v="acorradinoj@harvard.edu"/>
    <x v="0"/>
    <s v="Ara"/>
    <s v="M"/>
    <x v="3"/>
    <n v="3.375"/>
    <n v="16.875"/>
    <x v="0"/>
    <x v="2"/>
    <x v="0"/>
  </r>
  <r>
    <s v="IDU-25793-399"/>
    <x v="16"/>
    <s v="76664-37050-DT"/>
    <s v="E-D-0.2"/>
    <n v="4"/>
    <x v="17"/>
    <s v="acorradinoj@harvard.edu"/>
    <x v="0"/>
    <s v="Exc"/>
    <s v="D"/>
    <x v="3"/>
    <n v="3.645"/>
    <n v="14.58"/>
    <x v="0"/>
    <x v="1"/>
    <x v="2"/>
  </r>
  <r>
    <s v="NUO-20013-488"/>
    <x v="16"/>
    <s v="03090-88267-BQ"/>
    <s v="A-D-0.2"/>
    <n v="6"/>
    <x v="18"/>
    <s v="adavidowskyl@netvibes.com"/>
    <x v="0"/>
    <s v="Ara"/>
    <s v="D"/>
    <x v="3"/>
    <n v="2.9849999999999999"/>
    <n v="17.91"/>
    <x v="1"/>
    <x v="2"/>
    <x v="2"/>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0"/>
    <x v="2"/>
    <x v="2"/>
  </r>
  <r>
    <s v="TKY-71558-096"/>
    <x v="19"/>
    <s v="24010-66714-HW"/>
    <s v="A-M-1"/>
    <n v="1"/>
    <x v="21"/>
    <s v="cblofeldo@amazon.co.uk"/>
    <x v="0"/>
    <s v="Ara"/>
    <s v="M"/>
    <x v="0"/>
    <n v="11.25"/>
    <n v="11.25"/>
    <x v="1"/>
    <x v="2"/>
    <x v="0"/>
  </r>
  <r>
    <s v="OXY-65322-253"/>
    <x v="20"/>
    <s v="07591-92789-UA"/>
    <s v="E-M-0.2"/>
    <n v="3"/>
    <x v="22"/>
    <s v=""/>
    <x v="0"/>
    <s v="Exc"/>
    <s v="M"/>
    <x v="3"/>
    <n v="4.125"/>
    <n v="12.375"/>
    <x v="0"/>
    <x v="1"/>
    <x v="0"/>
  </r>
  <r>
    <s v="EVP-43500-491"/>
    <x v="21"/>
    <s v="49231-44455-IC"/>
    <s v="A-M-0.5"/>
    <n v="4"/>
    <x v="23"/>
    <s v="sshalesq@umich.edu"/>
    <x v="0"/>
    <s v="Ara"/>
    <s v="M"/>
    <x v="1"/>
    <n v="6.75"/>
    <n v="27"/>
    <x v="0"/>
    <x v="2"/>
    <x v="0"/>
  </r>
  <r>
    <s v="WAG-26945-689"/>
    <x v="22"/>
    <s v="50124-88608-EO"/>
    <s v="A-M-0.2"/>
    <n v="5"/>
    <x v="24"/>
    <s v="vdanneilr@mtv.com"/>
    <x v="1"/>
    <s v="Ara"/>
    <s v="M"/>
    <x v="3"/>
    <n v="3.375"/>
    <n v="16.875"/>
    <x v="1"/>
    <x v="2"/>
    <x v="0"/>
  </r>
  <r>
    <s v="CHE-78995-767"/>
    <x v="23"/>
    <s v="00888-74814-UZ"/>
    <s v="A-D-0.5"/>
    <n v="3"/>
    <x v="25"/>
    <s v="tnewburys@usda.gov"/>
    <x v="1"/>
    <s v="Ara"/>
    <s v="D"/>
    <x v="1"/>
    <n v="5.97"/>
    <n v="17.91"/>
    <x v="1"/>
    <x v="2"/>
    <x v="2"/>
  </r>
  <r>
    <s v="RYZ-14633-602"/>
    <x v="21"/>
    <s v="14158-30713-OB"/>
    <s v="A-D-1"/>
    <n v="4"/>
    <x v="26"/>
    <s v="mcalcuttt@baidu.com"/>
    <x v="1"/>
    <s v="Ara"/>
    <s v="D"/>
    <x v="0"/>
    <n v="9.9499999999999993"/>
    <n v="39.799999999999997"/>
    <x v="0"/>
    <x v="2"/>
    <x v="2"/>
  </r>
  <r>
    <s v="WOQ-36015-429"/>
    <x v="24"/>
    <s v="51427-89175-QJ"/>
    <s v="L-M-0.2"/>
    <n v="5"/>
    <x v="27"/>
    <s v=""/>
    <x v="0"/>
    <s v="Lib"/>
    <s v="M"/>
    <x v="3"/>
    <n v="4.3650000000000002"/>
    <n v="21.825000000000003"/>
    <x v="1"/>
    <x v="3"/>
    <x v="0"/>
  </r>
  <r>
    <s v="WOQ-36015-429"/>
    <x v="24"/>
    <s v="51427-89175-QJ"/>
    <s v="A-D-0.5"/>
    <n v="6"/>
    <x v="27"/>
    <s v=""/>
    <x v="0"/>
    <s v="Ara"/>
    <s v="D"/>
    <x v="1"/>
    <n v="5.97"/>
    <n v="35.82"/>
    <x v="1"/>
    <x v="2"/>
    <x v="2"/>
  </r>
  <r>
    <s v="WOQ-36015-429"/>
    <x v="24"/>
    <s v="51427-89175-QJ"/>
    <s v="L-M-0.5"/>
    <n v="6"/>
    <x v="27"/>
    <s v=""/>
    <x v="0"/>
    <s v="Lib"/>
    <s v="M"/>
    <x v="1"/>
    <n v="8.73"/>
    <n v="52.38"/>
    <x v="1"/>
    <x v="3"/>
    <x v="0"/>
  </r>
  <r>
    <s v="SCT-60553-454"/>
    <x v="25"/>
    <s v="39123-12846-YJ"/>
    <s v="L-L-0.2"/>
    <n v="5"/>
    <x v="28"/>
    <s v="ggatheralx@123-reg.co.uk"/>
    <x v="0"/>
    <s v="Lib"/>
    <s v="L"/>
    <x v="3"/>
    <n v="4.7549999999999999"/>
    <n v="23.774999999999999"/>
    <x v="1"/>
    <x v="3"/>
    <x v="1"/>
  </r>
  <r>
    <s v="GFK-52063-244"/>
    <x v="26"/>
    <s v="44981-99666-XB"/>
    <s v="L-L-0.5"/>
    <n v="6"/>
    <x v="29"/>
    <s v="uwelberryy@ebay.co.uk"/>
    <x v="2"/>
    <s v="Lib"/>
    <s v="L"/>
    <x v="1"/>
    <n v="9.51"/>
    <n v="57.06"/>
    <x v="0"/>
    <x v="3"/>
    <x v="1"/>
  </r>
  <r>
    <s v="AMM-79521-378"/>
    <x v="27"/>
    <s v="24825-51803-CQ"/>
    <s v="A-D-0.5"/>
    <n v="6"/>
    <x v="30"/>
    <s v="feilhartz@who.int"/>
    <x v="0"/>
    <s v="Ara"/>
    <s v="D"/>
    <x v="1"/>
    <n v="5.97"/>
    <n v="35.82"/>
    <x v="1"/>
    <x v="2"/>
    <x v="2"/>
  </r>
  <r>
    <s v="QUQ-90580-772"/>
    <x v="28"/>
    <s v="77634-13918-GJ"/>
    <s v="L-M-0.2"/>
    <n v="2"/>
    <x v="31"/>
    <s v="zponting10@altervista.org"/>
    <x v="0"/>
    <s v="Lib"/>
    <s v="M"/>
    <x v="3"/>
    <n v="4.3650000000000002"/>
    <n v="8.73"/>
    <x v="1"/>
    <x v="3"/>
    <x v="0"/>
  </r>
  <r>
    <s v="LGD-24408-274"/>
    <x v="29"/>
    <s v="13694-25001-LX"/>
    <s v="L-L-0.5"/>
    <n v="3"/>
    <x v="32"/>
    <s v="sstrase11@booking.com"/>
    <x v="0"/>
    <s v="Lib"/>
    <s v="L"/>
    <x v="1"/>
    <n v="9.51"/>
    <n v="28.53"/>
    <x v="1"/>
    <x v="3"/>
    <x v="1"/>
  </r>
  <r>
    <s v="HCT-95608-959"/>
    <x v="30"/>
    <s v="08523-01791-TI"/>
    <s v="R-M-2.5"/>
    <n v="5"/>
    <x v="33"/>
    <s v="dde12@unesco.org"/>
    <x v="0"/>
    <s v="Rob"/>
    <s v="M"/>
    <x v="2"/>
    <n v="22.884999999999998"/>
    <n v="114.42499999999998"/>
    <x v="1"/>
    <x v="0"/>
    <x v="0"/>
  </r>
  <r>
    <s v="OFX-99147-470"/>
    <x v="31"/>
    <s v="49860-68865-AB"/>
    <s v="R-M-1"/>
    <n v="6"/>
    <x v="34"/>
    <s v=""/>
    <x v="0"/>
    <s v="Rob"/>
    <s v="M"/>
    <x v="0"/>
    <n v="9.9499999999999993"/>
    <n v="59.699999999999996"/>
    <x v="0"/>
    <x v="0"/>
    <x v="0"/>
  </r>
  <r>
    <s v="LUO-37559-016"/>
    <x v="32"/>
    <s v="21240-83132-SP"/>
    <s v="L-M-1"/>
    <n v="3"/>
    <x v="35"/>
    <s v=""/>
    <x v="0"/>
    <s v="Lib"/>
    <s v="M"/>
    <x v="0"/>
    <n v="14.55"/>
    <n v="43.650000000000006"/>
    <x v="1"/>
    <x v="3"/>
    <x v="0"/>
  </r>
  <r>
    <s v="XWC-20610-167"/>
    <x v="33"/>
    <s v="08350-81623-TF"/>
    <s v="E-D-0.2"/>
    <n v="2"/>
    <x v="36"/>
    <s v="lyeoland15@pbs.org"/>
    <x v="0"/>
    <s v="Exc"/>
    <s v="D"/>
    <x v="3"/>
    <n v="3.645"/>
    <n v="7.29"/>
    <x v="0"/>
    <x v="1"/>
    <x v="2"/>
  </r>
  <r>
    <s v="GPU-79113-136"/>
    <x v="34"/>
    <s v="73284-01385-SJ"/>
    <s v="R-D-0.2"/>
    <n v="3"/>
    <x v="37"/>
    <s v="atolworthy16@toplist.cz"/>
    <x v="0"/>
    <s v="Rob"/>
    <s v="D"/>
    <x v="3"/>
    <n v="2.6849999999999996"/>
    <n v="8.0549999999999997"/>
    <x v="0"/>
    <x v="0"/>
    <x v="2"/>
  </r>
  <r>
    <s v="ULR-52653-960"/>
    <x v="35"/>
    <s v="04152-34436-IE"/>
    <s v="L-L-2.5"/>
    <n v="2"/>
    <x v="38"/>
    <s v=""/>
    <x v="0"/>
    <s v="Lib"/>
    <s v="L"/>
    <x v="2"/>
    <n v="36.454999999999998"/>
    <n v="72.91"/>
    <x v="1"/>
    <x v="3"/>
    <x v="1"/>
  </r>
  <r>
    <s v="HPI-42308-142"/>
    <x v="36"/>
    <s v="06631-86965-XP"/>
    <s v="E-M-0.5"/>
    <n v="2"/>
    <x v="39"/>
    <s v="obaudassi18@seesaa.net"/>
    <x v="0"/>
    <s v="Exc"/>
    <s v="M"/>
    <x v="1"/>
    <n v="8.25"/>
    <n v="16.5"/>
    <x v="0"/>
    <x v="1"/>
    <x v="0"/>
  </r>
  <r>
    <s v="XHI-30227-581"/>
    <x v="37"/>
    <s v="54619-08558-ZU"/>
    <s v="L-D-2.5"/>
    <n v="6"/>
    <x v="40"/>
    <s v="pkingsbury19@comcast.net"/>
    <x v="0"/>
    <s v="Lib"/>
    <s v="D"/>
    <x v="2"/>
    <n v="29.784999999999997"/>
    <n v="178.70999999999998"/>
    <x v="1"/>
    <x v="3"/>
    <x v="2"/>
  </r>
  <r>
    <s v="DJH-05202-380"/>
    <x v="38"/>
    <s v="85589-17020-CX"/>
    <s v="E-M-2.5"/>
    <n v="2"/>
    <x v="41"/>
    <s v=""/>
    <x v="0"/>
    <s v="Exc"/>
    <s v="M"/>
    <x v="2"/>
    <n v="31.624999999999996"/>
    <n v="63.249999999999993"/>
    <x v="0"/>
    <x v="1"/>
    <x v="0"/>
  </r>
  <r>
    <s v="VMW-26889-781"/>
    <x v="39"/>
    <s v="36078-91009-WU"/>
    <s v="A-L-0.2"/>
    <n v="2"/>
    <x v="42"/>
    <s v="acurley1b@hao123.com"/>
    <x v="0"/>
    <s v="Ara"/>
    <s v="L"/>
    <x v="3"/>
    <n v="3.8849999999999998"/>
    <n v="7.77"/>
    <x v="0"/>
    <x v="2"/>
    <x v="1"/>
  </r>
  <r>
    <s v="DBU-81099-586"/>
    <x v="40"/>
    <s v="15770-27099-GX"/>
    <s v="A-D-2.5"/>
    <n v="4"/>
    <x v="43"/>
    <s v="rmcgilvary1c@tamu.edu"/>
    <x v="0"/>
    <s v="Ara"/>
    <s v="D"/>
    <x v="2"/>
    <n v="22.884999999999998"/>
    <n v="91.539999999999992"/>
    <x v="1"/>
    <x v="2"/>
    <x v="2"/>
  </r>
  <r>
    <s v="PQA-54820-810"/>
    <x v="41"/>
    <s v="91460-04823-BX"/>
    <s v="A-L-1"/>
    <n v="3"/>
    <x v="44"/>
    <s v="ipikett1d@xinhuanet.com"/>
    <x v="0"/>
    <s v="Ara"/>
    <s v="L"/>
    <x v="0"/>
    <n v="12.95"/>
    <n v="38.849999999999994"/>
    <x v="1"/>
    <x v="2"/>
    <x v="1"/>
  </r>
  <r>
    <s v="XKB-41924-202"/>
    <x v="42"/>
    <s v="45089-52817-WN"/>
    <s v="L-D-0.5"/>
    <n v="2"/>
    <x v="45"/>
    <s v="ibouldon1e@gizmodo.com"/>
    <x v="0"/>
    <s v="Lib"/>
    <s v="D"/>
    <x v="1"/>
    <n v="7.77"/>
    <n v="15.54"/>
    <x v="1"/>
    <x v="3"/>
    <x v="2"/>
  </r>
  <r>
    <s v="DWZ-69106-473"/>
    <x v="43"/>
    <s v="76447-50326-IC"/>
    <s v="L-L-2.5"/>
    <n v="4"/>
    <x v="46"/>
    <s v="kflanders1f@over-blog.com"/>
    <x v="1"/>
    <s v="Lib"/>
    <s v="L"/>
    <x v="2"/>
    <n v="36.454999999999998"/>
    <n v="145.82"/>
    <x v="0"/>
    <x v="3"/>
    <x v="1"/>
  </r>
  <r>
    <s v="YHV-68700-050"/>
    <x v="44"/>
    <s v="26333-67911-OL"/>
    <s v="R-M-0.5"/>
    <n v="5"/>
    <x v="47"/>
    <s v="hmattioli1g@webmd.com"/>
    <x v="2"/>
    <s v="Rob"/>
    <s v="M"/>
    <x v="1"/>
    <n v="5.97"/>
    <n v="29.849999999999998"/>
    <x v="1"/>
    <x v="0"/>
    <x v="0"/>
  </r>
  <r>
    <s v="YHV-68700-050"/>
    <x v="44"/>
    <s v="26333-67911-OL"/>
    <s v="L-L-2.5"/>
    <n v="2"/>
    <x v="47"/>
    <s v="hmattioli1g@webmd.com"/>
    <x v="2"/>
    <s v="Lib"/>
    <s v="L"/>
    <x v="2"/>
    <n v="36.454999999999998"/>
    <n v="72.91"/>
    <x v="1"/>
    <x v="3"/>
    <x v="1"/>
  </r>
  <r>
    <s v="KRB-88066-642"/>
    <x v="45"/>
    <s v="22107-86640-SB"/>
    <s v="L-M-1"/>
    <n v="5"/>
    <x v="48"/>
    <s v="agillard1i@issuu.com"/>
    <x v="0"/>
    <s v="Lib"/>
    <s v="M"/>
    <x v="0"/>
    <n v="14.55"/>
    <n v="72.75"/>
    <x v="1"/>
    <x v="3"/>
    <x v="0"/>
  </r>
  <r>
    <s v="LQU-08404-173"/>
    <x v="46"/>
    <s v="09960-34242-LZ"/>
    <s v="L-L-1"/>
    <n v="3"/>
    <x v="49"/>
    <s v=""/>
    <x v="0"/>
    <s v="Lib"/>
    <s v="L"/>
    <x v="0"/>
    <n v="15.85"/>
    <n v="47.55"/>
    <x v="1"/>
    <x v="3"/>
    <x v="1"/>
  </r>
  <r>
    <s v="CWK-60159-881"/>
    <x v="47"/>
    <s v="04671-85591-RT"/>
    <s v="E-D-0.2"/>
    <n v="3"/>
    <x v="50"/>
    <s v="tgrizard1k@odnoklassniki.ru"/>
    <x v="0"/>
    <s v="Exc"/>
    <s v="D"/>
    <x v="3"/>
    <n v="3.645"/>
    <n v="10.935"/>
    <x v="0"/>
    <x v="1"/>
    <x v="2"/>
  </r>
  <r>
    <s v="EEG-74197-843"/>
    <x v="48"/>
    <s v="25729-68859-UA"/>
    <s v="E-L-1"/>
    <n v="4"/>
    <x v="51"/>
    <s v="rrelton1l@stanford.edu"/>
    <x v="0"/>
    <s v="Exc"/>
    <s v="L"/>
    <x v="0"/>
    <n v="14.85"/>
    <n v="59.4"/>
    <x v="1"/>
    <x v="1"/>
    <x v="1"/>
  </r>
  <r>
    <s v="UCZ-59708-525"/>
    <x v="49"/>
    <s v="05501-86351-NX"/>
    <s v="L-D-2.5"/>
    <n v="3"/>
    <x v="52"/>
    <s v=""/>
    <x v="0"/>
    <s v="Lib"/>
    <s v="D"/>
    <x v="2"/>
    <n v="29.784999999999997"/>
    <n v="89.35499999999999"/>
    <x v="0"/>
    <x v="3"/>
    <x v="2"/>
  </r>
  <r>
    <s v="HUB-47311-849"/>
    <x v="50"/>
    <s v="04521-04300-OK"/>
    <s v="L-M-0.5"/>
    <n v="3"/>
    <x v="53"/>
    <s v="sgilroy1n@eepurl.com"/>
    <x v="0"/>
    <s v="Lib"/>
    <s v="M"/>
    <x v="1"/>
    <n v="8.73"/>
    <n v="26.19"/>
    <x v="0"/>
    <x v="3"/>
    <x v="0"/>
  </r>
  <r>
    <s v="WYM-17686-694"/>
    <x v="51"/>
    <s v="58689-55264-VK"/>
    <s v="A-D-2.5"/>
    <n v="5"/>
    <x v="54"/>
    <s v="ccottingham1o@wikipedia.org"/>
    <x v="0"/>
    <s v="Ara"/>
    <s v="D"/>
    <x v="2"/>
    <n v="22.884999999999998"/>
    <n v="114.42499999999998"/>
    <x v="1"/>
    <x v="2"/>
    <x v="2"/>
  </r>
  <r>
    <s v="ZYQ-15797-695"/>
    <x v="52"/>
    <s v="79436-73011-MM"/>
    <s v="R-D-0.5"/>
    <n v="5"/>
    <x v="55"/>
    <s v=""/>
    <x v="2"/>
    <s v="Rob"/>
    <s v="D"/>
    <x v="1"/>
    <n v="5.3699999999999992"/>
    <n v="26.849999999999994"/>
    <x v="0"/>
    <x v="0"/>
    <x v="2"/>
  </r>
  <r>
    <s v="EEJ-16185-108"/>
    <x v="53"/>
    <s v="65552-60476-KY"/>
    <s v="L-L-0.2"/>
    <n v="5"/>
    <x v="56"/>
    <s v=""/>
    <x v="0"/>
    <s v="Lib"/>
    <s v="L"/>
    <x v="3"/>
    <n v="4.7549999999999999"/>
    <n v="23.774999999999999"/>
    <x v="0"/>
    <x v="3"/>
    <x v="1"/>
  </r>
  <r>
    <s v="RWR-77888-800"/>
    <x v="54"/>
    <s v="69904-02729-YS"/>
    <s v="A-M-0.5"/>
    <n v="1"/>
    <x v="57"/>
    <s v="adykes1r@eventbrite.com"/>
    <x v="0"/>
    <s v="Ara"/>
    <s v="M"/>
    <x v="1"/>
    <n v="6.75"/>
    <n v="6.75"/>
    <x v="1"/>
    <x v="2"/>
    <x v="0"/>
  </r>
  <r>
    <s v="LHN-75209-742"/>
    <x v="55"/>
    <s v="01433-04270-AX"/>
    <s v="R-M-0.5"/>
    <n v="6"/>
    <x v="58"/>
    <s v=""/>
    <x v="0"/>
    <s v="Rob"/>
    <s v="M"/>
    <x v="1"/>
    <n v="5.97"/>
    <n v="35.82"/>
    <x v="0"/>
    <x v="0"/>
    <x v="0"/>
  </r>
  <r>
    <s v="TIR-71396-998"/>
    <x v="56"/>
    <s v="14204-14186-LA"/>
    <s v="R-D-2.5"/>
    <n v="4"/>
    <x v="59"/>
    <s v="acockrem1t@engadget.com"/>
    <x v="0"/>
    <s v="Rob"/>
    <s v="D"/>
    <x v="2"/>
    <n v="20.584999999999997"/>
    <n v="82.339999999999989"/>
    <x v="0"/>
    <x v="0"/>
    <x v="2"/>
  </r>
  <r>
    <s v="RXF-37618-213"/>
    <x v="57"/>
    <s v="32948-34398-HC"/>
    <s v="R-L-0.5"/>
    <n v="1"/>
    <x v="60"/>
    <s v="bumpleby1u@soundcloud.com"/>
    <x v="0"/>
    <s v="Rob"/>
    <s v="L"/>
    <x v="1"/>
    <n v="7.169999999999999"/>
    <n v="7.169999999999999"/>
    <x v="0"/>
    <x v="0"/>
    <x v="1"/>
  </r>
  <r>
    <s v="ANM-16388-634"/>
    <x v="58"/>
    <s v="77343-52608-FF"/>
    <s v="L-L-0.2"/>
    <n v="2"/>
    <x v="61"/>
    <s v="nsaleway1v@dedecms.com"/>
    <x v="0"/>
    <s v="Lib"/>
    <s v="L"/>
    <x v="3"/>
    <n v="4.7549999999999999"/>
    <n v="9.51"/>
    <x v="1"/>
    <x v="3"/>
    <x v="1"/>
  </r>
  <r>
    <s v="WYL-29300-070"/>
    <x v="59"/>
    <s v="42770-36274-QA"/>
    <s v="R-M-0.2"/>
    <n v="1"/>
    <x v="62"/>
    <s v="hgoulter1w@abc.net.au"/>
    <x v="0"/>
    <s v="Rob"/>
    <s v="M"/>
    <x v="3"/>
    <n v="2.9849999999999999"/>
    <n v="2.9849999999999999"/>
    <x v="1"/>
    <x v="0"/>
    <x v="0"/>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1"/>
    <x v="3"/>
    <x v="1"/>
  </r>
  <r>
    <s v="RPJ-37787-335"/>
    <x v="63"/>
    <s v="76005-95461-CI"/>
    <s v="A-M-2.5"/>
    <n v="3"/>
    <x v="66"/>
    <s v=""/>
    <x v="0"/>
    <s v="Ara"/>
    <s v="M"/>
    <x v="2"/>
    <n v="25.874999999999996"/>
    <n v="77.624999999999986"/>
    <x v="1"/>
    <x v="2"/>
    <x v="0"/>
  </r>
  <r>
    <s v="LEF-83057-763"/>
    <x v="64"/>
    <s v="15395-90855-VB"/>
    <s v="L-M-0.2"/>
    <n v="5"/>
    <x v="67"/>
    <s v=""/>
    <x v="0"/>
    <s v="Lib"/>
    <s v="M"/>
    <x v="3"/>
    <n v="4.3650000000000002"/>
    <n v="21.825000000000003"/>
    <x v="0"/>
    <x v="3"/>
    <x v="0"/>
  </r>
  <r>
    <s v="RPW-36123-215"/>
    <x v="65"/>
    <s v="80640-45811-LB"/>
    <s v="E-L-0.5"/>
    <n v="2"/>
    <x v="68"/>
    <s v="jrangall22@newsvine.com"/>
    <x v="0"/>
    <s v="Exc"/>
    <s v="L"/>
    <x v="1"/>
    <n v="8.91"/>
    <n v="17.82"/>
    <x v="0"/>
    <x v="1"/>
    <x v="1"/>
  </r>
  <r>
    <s v="WLL-59044-117"/>
    <x v="66"/>
    <s v="28476-04082-GR"/>
    <s v="R-D-1"/>
    <n v="6"/>
    <x v="69"/>
    <s v="kboorn23@ezinearticles.com"/>
    <x v="1"/>
    <s v="Rob"/>
    <s v="D"/>
    <x v="0"/>
    <n v="8.9499999999999993"/>
    <n v="53.699999999999996"/>
    <x v="0"/>
    <x v="0"/>
    <x v="2"/>
  </r>
  <r>
    <s v="AWT-22827-563"/>
    <x v="67"/>
    <s v="12018-75670-EU"/>
    <s v="R-L-0.2"/>
    <n v="1"/>
    <x v="70"/>
    <s v=""/>
    <x v="1"/>
    <s v="Rob"/>
    <s v="L"/>
    <x v="3"/>
    <n v="3.5849999999999995"/>
    <n v="3.5849999999999995"/>
    <x v="0"/>
    <x v="0"/>
    <x v="1"/>
  </r>
  <r>
    <s v="QLM-07145-668"/>
    <x v="68"/>
    <s v="86437-17399-FK"/>
    <s v="E-D-0.2"/>
    <n v="2"/>
    <x v="71"/>
    <s v="celgey25@webs.com"/>
    <x v="0"/>
    <s v="Exc"/>
    <s v="D"/>
    <x v="3"/>
    <n v="3.645"/>
    <n v="7.29"/>
    <x v="1"/>
    <x v="1"/>
    <x v="2"/>
  </r>
  <r>
    <s v="HVQ-64398-930"/>
    <x v="69"/>
    <s v="62979-53167-ML"/>
    <s v="A-M-0.5"/>
    <n v="6"/>
    <x v="72"/>
    <s v="lmizzi26@rakuten.co.jp"/>
    <x v="0"/>
    <s v="Ara"/>
    <s v="M"/>
    <x v="1"/>
    <n v="6.75"/>
    <n v="40.5"/>
    <x v="0"/>
    <x v="2"/>
    <x v="0"/>
  </r>
  <r>
    <s v="WRT-40778-247"/>
    <x v="70"/>
    <s v="54810-81899-HL"/>
    <s v="R-L-1"/>
    <n v="4"/>
    <x v="73"/>
    <s v="cgiacomazzo27@jigsy.com"/>
    <x v="0"/>
    <s v="Rob"/>
    <s v="L"/>
    <x v="0"/>
    <n v="11.95"/>
    <n v="47.8"/>
    <x v="1"/>
    <x v="0"/>
    <x v="1"/>
  </r>
  <r>
    <s v="SUB-13006-125"/>
    <x v="71"/>
    <s v="26103-41504-IB"/>
    <s v="A-L-0.5"/>
    <n v="5"/>
    <x v="74"/>
    <s v="aarnow28@arizona.edu"/>
    <x v="0"/>
    <s v="Ara"/>
    <s v="L"/>
    <x v="1"/>
    <n v="7.77"/>
    <n v="38.849999999999994"/>
    <x v="0"/>
    <x v="2"/>
    <x v="1"/>
  </r>
  <r>
    <s v="CQM-49696-263"/>
    <x v="72"/>
    <s v="76534-45229-SG"/>
    <s v="L-L-2.5"/>
    <n v="3"/>
    <x v="75"/>
    <s v="syann29@senate.gov"/>
    <x v="0"/>
    <s v="Lib"/>
    <s v="L"/>
    <x v="2"/>
    <n v="36.454999999999998"/>
    <n v="109.36499999999999"/>
    <x v="0"/>
    <x v="3"/>
    <x v="1"/>
  </r>
  <r>
    <s v="KXN-85094-246"/>
    <x v="73"/>
    <s v="81744-27332-RR"/>
    <s v="L-M-2.5"/>
    <n v="3"/>
    <x v="76"/>
    <s v="bnaulls2a@tiny.cc"/>
    <x v="1"/>
    <s v="Lib"/>
    <s v="M"/>
    <x v="2"/>
    <n v="33.464999999999996"/>
    <n v="100.39499999999998"/>
    <x v="0"/>
    <x v="3"/>
    <x v="0"/>
  </r>
  <r>
    <s v="XOQ-12405-419"/>
    <x v="74"/>
    <s v="91513-75657-PH"/>
    <s v="R-D-2.5"/>
    <n v="4"/>
    <x v="77"/>
    <s v=""/>
    <x v="0"/>
    <s v="Rob"/>
    <s v="D"/>
    <x v="2"/>
    <n v="20.584999999999997"/>
    <n v="82.339999999999989"/>
    <x v="0"/>
    <x v="0"/>
    <x v="2"/>
  </r>
  <r>
    <s v="HYF-10254-369"/>
    <x v="75"/>
    <s v="30373-66619-CB"/>
    <s v="L-L-0.5"/>
    <n v="1"/>
    <x v="78"/>
    <s v="zsherewood2c@apache.org"/>
    <x v="0"/>
    <s v="Lib"/>
    <s v="L"/>
    <x v="1"/>
    <n v="9.51"/>
    <n v="9.51"/>
    <x v="1"/>
    <x v="3"/>
    <x v="1"/>
  </r>
  <r>
    <s v="XXJ-47000-307"/>
    <x v="76"/>
    <s v="31582-23562-FM"/>
    <s v="A-L-2.5"/>
    <n v="3"/>
    <x v="79"/>
    <s v="jdufaire2d@fc2.com"/>
    <x v="0"/>
    <s v="Ara"/>
    <s v="L"/>
    <x v="2"/>
    <n v="29.784999999999997"/>
    <n v="89.35499999999999"/>
    <x v="1"/>
    <x v="2"/>
    <x v="1"/>
  </r>
  <r>
    <s v="XXJ-47000-307"/>
    <x v="76"/>
    <s v="31582-23562-FM"/>
    <s v="A-D-0.2"/>
    <n v="4"/>
    <x v="79"/>
    <s v="jdufaire2d@fc2.com"/>
    <x v="0"/>
    <s v="Ara"/>
    <s v="D"/>
    <x v="3"/>
    <n v="2.9849999999999999"/>
    <n v="11.94"/>
    <x v="1"/>
    <x v="2"/>
    <x v="2"/>
  </r>
  <r>
    <s v="ZDK-82166-357"/>
    <x v="77"/>
    <s v="81431-12577-VD"/>
    <s v="A-M-1"/>
    <n v="3"/>
    <x v="80"/>
    <s v="bkeaveney2f@netlog.com"/>
    <x v="0"/>
    <s v="Ara"/>
    <s v="M"/>
    <x v="0"/>
    <n v="11.25"/>
    <n v="33.75"/>
    <x v="1"/>
    <x v="2"/>
    <x v="0"/>
  </r>
  <r>
    <s v="IHN-19982-362"/>
    <x v="78"/>
    <s v="68894-91205-MP"/>
    <s v="R-L-1"/>
    <n v="3"/>
    <x v="81"/>
    <s v="egrise2g@cargocollective.com"/>
    <x v="0"/>
    <s v="Rob"/>
    <s v="L"/>
    <x v="0"/>
    <n v="11.95"/>
    <n v="35.849999999999994"/>
    <x v="1"/>
    <x v="0"/>
    <x v="1"/>
  </r>
  <r>
    <s v="VMT-10030-889"/>
    <x v="79"/>
    <s v="87602-55754-VN"/>
    <s v="A-L-1"/>
    <n v="6"/>
    <x v="82"/>
    <s v="tgottelier2h@vistaprint.com"/>
    <x v="0"/>
    <s v="Ara"/>
    <s v="L"/>
    <x v="0"/>
    <n v="12.95"/>
    <n v="77.699999999999989"/>
    <x v="1"/>
    <x v="2"/>
    <x v="1"/>
  </r>
  <r>
    <s v="NHL-11063-100"/>
    <x v="80"/>
    <s v="39181-35745-WH"/>
    <s v="A-L-1"/>
    <n v="4"/>
    <x v="83"/>
    <s v=""/>
    <x v="1"/>
    <s v="Ara"/>
    <s v="L"/>
    <x v="0"/>
    <n v="12.95"/>
    <n v="51.8"/>
    <x v="0"/>
    <x v="2"/>
    <x v="1"/>
  </r>
  <r>
    <s v="ROV-87448-086"/>
    <x v="81"/>
    <s v="30381-64762-NG"/>
    <s v="A-M-2.5"/>
    <n v="4"/>
    <x v="84"/>
    <s v="agreenhead2j@dailymail.co.uk"/>
    <x v="0"/>
    <s v="Ara"/>
    <s v="M"/>
    <x v="2"/>
    <n v="25.874999999999996"/>
    <n v="103.49999999999999"/>
    <x v="1"/>
    <x v="2"/>
    <x v="0"/>
  </r>
  <r>
    <s v="DGY-35773-612"/>
    <x v="82"/>
    <s v="17503-27693-ZH"/>
    <s v="E-L-1"/>
    <n v="3"/>
    <x v="85"/>
    <s v=""/>
    <x v="0"/>
    <s v="Exc"/>
    <s v="L"/>
    <x v="0"/>
    <n v="14.85"/>
    <n v="44.55"/>
    <x v="0"/>
    <x v="1"/>
    <x v="1"/>
  </r>
  <r>
    <s v="YWH-50638-556"/>
    <x v="83"/>
    <s v="89442-35633-HJ"/>
    <s v="E-L-0.5"/>
    <n v="4"/>
    <x v="86"/>
    <s v="elangcaster2l@spotify.com"/>
    <x v="2"/>
    <s v="Exc"/>
    <s v="L"/>
    <x v="1"/>
    <n v="8.91"/>
    <n v="35.64"/>
    <x v="0"/>
    <x v="1"/>
    <x v="1"/>
  </r>
  <r>
    <s v="ISL-11200-600"/>
    <x v="84"/>
    <s v="13654-85265-IL"/>
    <s v="A-D-0.2"/>
    <n v="6"/>
    <x v="87"/>
    <s v=""/>
    <x v="1"/>
    <s v="Ara"/>
    <s v="D"/>
    <x v="3"/>
    <n v="2.9849999999999999"/>
    <n v="17.91"/>
    <x v="0"/>
    <x v="2"/>
    <x v="2"/>
  </r>
  <r>
    <s v="LBZ-75997-047"/>
    <x v="85"/>
    <s v="40946-22090-FP"/>
    <s v="A-M-2.5"/>
    <n v="6"/>
    <x v="88"/>
    <s v="nmagauran2n@51.la"/>
    <x v="0"/>
    <s v="Ara"/>
    <s v="M"/>
    <x v="2"/>
    <n v="25.874999999999996"/>
    <n v="155.24999999999997"/>
    <x v="1"/>
    <x v="2"/>
    <x v="0"/>
  </r>
  <r>
    <s v="EUH-08089-954"/>
    <x v="86"/>
    <s v="29050-93691-TS"/>
    <s v="A-D-0.2"/>
    <n v="2"/>
    <x v="89"/>
    <s v="vkirdsch2o@google.fr"/>
    <x v="0"/>
    <s v="Ara"/>
    <s v="D"/>
    <x v="3"/>
    <n v="2.9849999999999999"/>
    <n v="5.97"/>
    <x v="1"/>
    <x v="2"/>
    <x v="2"/>
  </r>
  <r>
    <s v="BLD-12227-251"/>
    <x v="87"/>
    <s v="64395-74865-WF"/>
    <s v="A-M-0.5"/>
    <n v="2"/>
    <x v="90"/>
    <s v="iwhapple2p@com.com"/>
    <x v="0"/>
    <s v="Ara"/>
    <s v="M"/>
    <x v="1"/>
    <n v="6.75"/>
    <n v="13.5"/>
    <x v="1"/>
    <x v="2"/>
    <x v="0"/>
  </r>
  <r>
    <s v="OPY-30711-853"/>
    <x v="25"/>
    <s v="81861-66046-SU"/>
    <s v="A-D-0.2"/>
    <n v="1"/>
    <x v="91"/>
    <s v=""/>
    <x v="1"/>
    <s v="Ara"/>
    <s v="D"/>
    <x v="3"/>
    <n v="2.9849999999999999"/>
    <n v="2.9849999999999999"/>
    <x v="1"/>
    <x v="2"/>
    <x v="2"/>
  </r>
  <r>
    <s v="DBC-44122-300"/>
    <x v="88"/>
    <s v="13366-78506-KP"/>
    <s v="L-M-0.2"/>
    <n v="3"/>
    <x v="92"/>
    <s v=""/>
    <x v="0"/>
    <s v="Lib"/>
    <s v="M"/>
    <x v="3"/>
    <n v="4.3650000000000002"/>
    <n v="13.095000000000001"/>
    <x v="0"/>
    <x v="3"/>
    <x v="0"/>
  </r>
  <r>
    <s v="FJQ-60035-234"/>
    <x v="89"/>
    <s v="08847-29858-HN"/>
    <s v="A-L-0.2"/>
    <n v="2"/>
    <x v="93"/>
    <s v=""/>
    <x v="0"/>
    <s v="Ara"/>
    <s v="L"/>
    <x v="3"/>
    <n v="3.8849999999999998"/>
    <n v="7.77"/>
    <x v="0"/>
    <x v="2"/>
    <x v="1"/>
  </r>
  <r>
    <s v="HSF-66926-425"/>
    <x v="90"/>
    <s v="00539-42510-RY"/>
    <s v="L-D-2.5"/>
    <n v="5"/>
    <x v="94"/>
    <s v="nyoules2t@reference.com"/>
    <x v="1"/>
    <s v="Lib"/>
    <s v="D"/>
    <x v="2"/>
    <n v="29.784999999999997"/>
    <n v="148.92499999999998"/>
    <x v="0"/>
    <x v="3"/>
    <x v="2"/>
  </r>
  <r>
    <s v="LQG-41416-375"/>
    <x v="91"/>
    <s v="45190-08727-NV"/>
    <s v="L-D-1"/>
    <n v="3"/>
    <x v="95"/>
    <s v="daizikovitz2u@answers.com"/>
    <x v="1"/>
    <s v="Lib"/>
    <s v="D"/>
    <x v="0"/>
    <n v="12.95"/>
    <n v="38.849999999999994"/>
    <x v="0"/>
    <x v="3"/>
    <x v="2"/>
  </r>
  <r>
    <s v="VZO-97265-841"/>
    <x v="92"/>
    <s v="87049-37901-FU"/>
    <s v="R-M-0.2"/>
    <n v="4"/>
    <x v="96"/>
    <s v="brevel2v@fastcompany.com"/>
    <x v="0"/>
    <s v="Rob"/>
    <s v="M"/>
    <x v="3"/>
    <n v="2.9849999999999999"/>
    <n v="11.94"/>
    <x v="1"/>
    <x v="0"/>
    <x v="0"/>
  </r>
  <r>
    <s v="MOR-12987-399"/>
    <x v="93"/>
    <s v="34015-31593-JC"/>
    <s v="L-M-1"/>
    <n v="6"/>
    <x v="97"/>
    <s v="epriddis2w@nationalgeographic.com"/>
    <x v="0"/>
    <s v="Lib"/>
    <s v="M"/>
    <x v="0"/>
    <n v="14.55"/>
    <n v="87.300000000000011"/>
    <x v="1"/>
    <x v="3"/>
    <x v="0"/>
  </r>
  <r>
    <s v="UOA-23786-489"/>
    <x v="94"/>
    <s v="90305-50099-SV"/>
    <s v="A-M-0.5"/>
    <n v="6"/>
    <x v="98"/>
    <s v="qveel2x@jugem.jp"/>
    <x v="0"/>
    <s v="Ara"/>
    <s v="M"/>
    <x v="1"/>
    <n v="6.75"/>
    <n v="40.5"/>
    <x v="0"/>
    <x v="2"/>
    <x v="0"/>
  </r>
  <r>
    <s v="AJL-52941-018"/>
    <x v="95"/>
    <s v="55871-61935-MF"/>
    <s v="E-D-1"/>
    <n v="2"/>
    <x v="99"/>
    <s v="lconyers2y@twitter.com"/>
    <x v="0"/>
    <s v="Exc"/>
    <s v="D"/>
    <x v="0"/>
    <n v="12.15"/>
    <n v="24.3"/>
    <x v="1"/>
    <x v="1"/>
    <x v="2"/>
  </r>
  <r>
    <s v="XSZ-84273-421"/>
    <x v="96"/>
    <s v="15405-60469-TM"/>
    <s v="R-M-0.5"/>
    <n v="3"/>
    <x v="100"/>
    <s v="pwye2z@dagondesign.com"/>
    <x v="0"/>
    <s v="Rob"/>
    <s v="M"/>
    <x v="1"/>
    <n v="5.97"/>
    <n v="17.91"/>
    <x v="0"/>
    <x v="0"/>
    <x v="0"/>
  </r>
  <r>
    <s v="NUN-48214-216"/>
    <x v="97"/>
    <s v="06953-94794-FB"/>
    <s v="A-M-0.5"/>
    <n v="4"/>
    <x v="101"/>
    <s v=""/>
    <x v="0"/>
    <s v="Ara"/>
    <s v="M"/>
    <x v="1"/>
    <n v="6.75"/>
    <n v="27"/>
    <x v="1"/>
    <x v="2"/>
    <x v="0"/>
  </r>
  <r>
    <s v="AKV-93064-769"/>
    <x v="98"/>
    <s v="22305-40299-CY"/>
    <s v="L-D-0.5"/>
    <n v="1"/>
    <x v="102"/>
    <s v="tsheryn31@mtv.com"/>
    <x v="0"/>
    <s v="Lib"/>
    <s v="D"/>
    <x v="1"/>
    <n v="7.77"/>
    <n v="7.77"/>
    <x v="0"/>
    <x v="3"/>
    <x v="2"/>
  </r>
  <r>
    <s v="BRB-40903-533"/>
    <x v="99"/>
    <s v="09020-56774-GU"/>
    <s v="E-L-0.2"/>
    <n v="3"/>
    <x v="103"/>
    <s v="mredgrave32@cargocollective.com"/>
    <x v="0"/>
    <s v="Exc"/>
    <s v="L"/>
    <x v="3"/>
    <n v="4.4550000000000001"/>
    <n v="13.365"/>
    <x v="0"/>
    <x v="1"/>
    <x v="1"/>
  </r>
  <r>
    <s v="GPR-19973-483"/>
    <x v="100"/>
    <s v="92926-08470-YS"/>
    <s v="R-D-0.5"/>
    <n v="5"/>
    <x v="104"/>
    <s v="bfominov33@yale.edu"/>
    <x v="0"/>
    <s v="Rob"/>
    <s v="D"/>
    <x v="1"/>
    <n v="5.3699999999999992"/>
    <n v="26.849999999999994"/>
    <x v="1"/>
    <x v="0"/>
    <x v="2"/>
  </r>
  <r>
    <s v="XIY-43041-882"/>
    <x v="101"/>
    <s v="07250-63194-JO"/>
    <s v="A-M-1"/>
    <n v="1"/>
    <x v="105"/>
    <s v="scritchlow34@un.org"/>
    <x v="0"/>
    <s v="Ara"/>
    <s v="M"/>
    <x v="0"/>
    <n v="11.25"/>
    <n v="11.25"/>
    <x v="1"/>
    <x v="2"/>
    <x v="0"/>
  </r>
  <r>
    <s v="YGY-98425-969"/>
    <x v="102"/>
    <s v="63787-96257-TQ"/>
    <s v="L-M-1"/>
    <n v="1"/>
    <x v="106"/>
    <s v="msteptow35@earthlink.net"/>
    <x v="1"/>
    <s v="Lib"/>
    <s v="M"/>
    <x v="0"/>
    <n v="14.55"/>
    <n v="14.55"/>
    <x v="1"/>
    <x v="3"/>
    <x v="0"/>
  </r>
  <r>
    <s v="MSB-08397-648"/>
    <x v="103"/>
    <s v="49530-25460-RW"/>
    <s v="R-L-0.2"/>
    <n v="4"/>
    <x v="107"/>
    <s v=""/>
    <x v="0"/>
    <s v="Rob"/>
    <s v="L"/>
    <x v="3"/>
    <n v="3.5849999999999995"/>
    <n v="14.339999999999998"/>
    <x v="1"/>
    <x v="0"/>
    <x v="1"/>
  </r>
  <r>
    <s v="WDR-06028-345"/>
    <x v="104"/>
    <s v="66508-21373-OQ"/>
    <s v="L-L-1"/>
    <n v="1"/>
    <x v="108"/>
    <s v="imulliner37@pinterest.com"/>
    <x v="2"/>
    <s v="Lib"/>
    <s v="L"/>
    <x v="0"/>
    <n v="15.85"/>
    <n v="15.85"/>
    <x v="1"/>
    <x v="3"/>
    <x v="1"/>
  </r>
  <r>
    <s v="MXM-42948-061"/>
    <x v="105"/>
    <s v="20203-03950-FY"/>
    <s v="L-L-0.2"/>
    <n v="4"/>
    <x v="109"/>
    <s v="gstandley38@dion.ne.jp"/>
    <x v="1"/>
    <s v="Lib"/>
    <s v="L"/>
    <x v="3"/>
    <n v="4.7549999999999999"/>
    <n v="19.02"/>
    <x v="0"/>
    <x v="3"/>
    <x v="1"/>
  </r>
  <r>
    <s v="MGQ-98961-173"/>
    <x v="11"/>
    <s v="83895-90735-XH"/>
    <s v="L-L-0.5"/>
    <n v="4"/>
    <x v="110"/>
    <s v="bdrage39@youku.com"/>
    <x v="0"/>
    <s v="Lib"/>
    <s v="L"/>
    <x v="1"/>
    <n v="9.51"/>
    <n v="38.04"/>
    <x v="1"/>
    <x v="3"/>
    <x v="1"/>
  </r>
  <r>
    <s v="RFH-64349-897"/>
    <x v="106"/>
    <s v="61954-61462-RJ"/>
    <s v="E-D-0.5"/>
    <n v="3"/>
    <x v="111"/>
    <s v="myallop3a@fema.gov"/>
    <x v="0"/>
    <s v="Exc"/>
    <s v="D"/>
    <x v="1"/>
    <n v="7.29"/>
    <n v="21.87"/>
    <x v="0"/>
    <x v="1"/>
    <x v="2"/>
  </r>
  <r>
    <s v="TKL-20738-660"/>
    <x v="107"/>
    <s v="47939-53158-LS"/>
    <s v="E-M-0.2"/>
    <n v="1"/>
    <x v="112"/>
    <s v="cswitsur3b@chronoengine.com"/>
    <x v="0"/>
    <s v="Exc"/>
    <s v="M"/>
    <x v="3"/>
    <n v="4.125"/>
    <n v="4.125"/>
    <x v="1"/>
    <x v="1"/>
    <x v="0"/>
  </r>
  <r>
    <s v="TKL-20738-660"/>
    <x v="107"/>
    <s v="47939-53158-LS"/>
    <s v="A-L-0.2"/>
    <n v="1"/>
    <x v="112"/>
    <s v="cswitsur3b@chronoengine.com"/>
    <x v="0"/>
    <s v="Ara"/>
    <s v="L"/>
    <x v="3"/>
    <n v="3.8849999999999998"/>
    <n v="3.8849999999999998"/>
    <x v="1"/>
    <x v="2"/>
    <x v="1"/>
  </r>
  <r>
    <s v="TKL-20738-660"/>
    <x v="107"/>
    <s v="47939-53158-LS"/>
    <s v="E-M-1"/>
    <n v="5"/>
    <x v="112"/>
    <s v="cswitsur3b@chronoengine.com"/>
    <x v="0"/>
    <s v="Exc"/>
    <s v="M"/>
    <x v="0"/>
    <n v="13.75"/>
    <n v="68.75"/>
    <x v="1"/>
    <x v="1"/>
    <x v="0"/>
  </r>
  <r>
    <s v="GOW-03198-575"/>
    <x v="108"/>
    <s v="61513-27752-FA"/>
    <s v="A-D-0.5"/>
    <n v="4"/>
    <x v="113"/>
    <s v="mludwell3e@blogger.com"/>
    <x v="0"/>
    <s v="Ara"/>
    <s v="D"/>
    <x v="1"/>
    <n v="5.97"/>
    <n v="23.88"/>
    <x v="0"/>
    <x v="2"/>
    <x v="2"/>
  </r>
  <r>
    <s v="QJB-90477-635"/>
    <x v="109"/>
    <s v="89714-19856-WX"/>
    <s v="L-L-2.5"/>
    <n v="4"/>
    <x v="114"/>
    <s v="dbeauchamp3f@usda.gov"/>
    <x v="0"/>
    <s v="Lib"/>
    <s v="L"/>
    <x v="2"/>
    <n v="36.454999999999998"/>
    <n v="145.82"/>
    <x v="1"/>
    <x v="3"/>
    <x v="1"/>
  </r>
  <r>
    <s v="MWP-46239-785"/>
    <x v="110"/>
    <s v="87979-56781-YV"/>
    <s v="L-M-0.2"/>
    <n v="5"/>
    <x v="115"/>
    <s v="srodliff3g@ted.com"/>
    <x v="0"/>
    <s v="Lib"/>
    <s v="M"/>
    <x v="3"/>
    <n v="4.3650000000000002"/>
    <n v="21.825000000000003"/>
    <x v="0"/>
    <x v="3"/>
    <x v="0"/>
  </r>
  <r>
    <s v="QDV-03406-248"/>
    <x v="111"/>
    <s v="74126-88836-KA"/>
    <s v="L-M-0.5"/>
    <n v="3"/>
    <x v="116"/>
    <s v="swoodham3h@businesswire.com"/>
    <x v="1"/>
    <s v="Lib"/>
    <s v="M"/>
    <x v="1"/>
    <n v="8.73"/>
    <n v="26.19"/>
    <x v="0"/>
    <x v="3"/>
    <x v="0"/>
  </r>
  <r>
    <s v="GPH-40635-105"/>
    <x v="112"/>
    <s v="37397-05992-VO"/>
    <s v="A-M-1"/>
    <n v="1"/>
    <x v="117"/>
    <s v="hsynnot3i@about.com"/>
    <x v="0"/>
    <s v="Ara"/>
    <s v="M"/>
    <x v="0"/>
    <n v="11.25"/>
    <n v="11.25"/>
    <x v="1"/>
    <x v="2"/>
    <x v="0"/>
  </r>
  <r>
    <s v="JOM-80930-071"/>
    <x v="113"/>
    <s v="54904-18397-UD"/>
    <s v="L-D-1"/>
    <n v="6"/>
    <x v="118"/>
    <s v="rlepere3j@shop-pro.jp"/>
    <x v="1"/>
    <s v="Lib"/>
    <s v="D"/>
    <x v="0"/>
    <n v="12.95"/>
    <n v="77.699999999999989"/>
    <x v="1"/>
    <x v="3"/>
    <x v="2"/>
  </r>
  <r>
    <s v="OIL-26493-755"/>
    <x v="114"/>
    <s v="19017-95853-EK"/>
    <s v="A-M-0.5"/>
    <n v="1"/>
    <x v="119"/>
    <s v="twoofinden3k@businesswire.com"/>
    <x v="0"/>
    <s v="Ara"/>
    <s v="M"/>
    <x v="1"/>
    <n v="6.75"/>
    <n v="6.75"/>
    <x v="1"/>
    <x v="2"/>
    <x v="0"/>
  </r>
  <r>
    <s v="CYV-13426-645"/>
    <x v="115"/>
    <s v="88593-59934-VU"/>
    <s v="E-D-1"/>
    <n v="1"/>
    <x v="120"/>
    <s v="edacca3l@google.pl"/>
    <x v="0"/>
    <s v="Exc"/>
    <s v="D"/>
    <x v="0"/>
    <n v="12.15"/>
    <n v="12.15"/>
    <x v="0"/>
    <x v="1"/>
    <x v="2"/>
  </r>
  <r>
    <s v="WRP-39846-614"/>
    <x v="49"/>
    <s v="47493-68564-YM"/>
    <s v="A-L-2.5"/>
    <n v="5"/>
    <x v="121"/>
    <s v=""/>
    <x v="1"/>
    <s v="Ara"/>
    <s v="L"/>
    <x v="2"/>
    <n v="29.784999999999997"/>
    <n v="148.92499999999998"/>
    <x v="0"/>
    <x v="2"/>
    <x v="1"/>
  </r>
  <r>
    <s v="VDZ-76673-968"/>
    <x v="116"/>
    <s v="82246-82543-DW"/>
    <s v="E-D-0.5"/>
    <n v="2"/>
    <x v="122"/>
    <s v="bhindsberg3n@blogs.com"/>
    <x v="0"/>
    <s v="Exc"/>
    <s v="D"/>
    <x v="1"/>
    <n v="7.29"/>
    <n v="14.58"/>
    <x v="0"/>
    <x v="1"/>
    <x v="2"/>
  </r>
  <r>
    <s v="VTV-03546-175"/>
    <x v="117"/>
    <s v="03384-62101-IY"/>
    <s v="A-L-2.5"/>
    <n v="5"/>
    <x v="123"/>
    <s v="orobins3o@salon.com"/>
    <x v="0"/>
    <s v="Ara"/>
    <s v="L"/>
    <x v="2"/>
    <n v="29.784999999999997"/>
    <n v="148.92499999999998"/>
    <x v="0"/>
    <x v="2"/>
    <x v="1"/>
  </r>
  <r>
    <s v="GHR-72274-715"/>
    <x v="118"/>
    <s v="86881-41559-OR"/>
    <s v="L-D-1"/>
    <n v="1"/>
    <x v="124"/>
    <s v="osyseland3p@independent.co.uk"/>
    <x v="0"/>
    <s v="Lib"/>
    <s v="D"/>
    <x v="0"/>
    <n v="12.95"/>
    <n v="12.95"/>
    <x v="1"/>
    <x v="3"/>
    <x v="2"/>
  </r>
  <r>
    <s v="ZGK-97262-313"/>
    <x v="119"/>
    <s v="02536-18494-AQ"/>
    <s v="E-M-2.5"/>
    <n v="3"/>
    <x v="125"/>
    <s v=""/>
    <x v="0"/>
    <s v="Exc"/>
    <s v="M"/>
    <x v="2"/>
    <n v="31.624999999999996"/>
    <n v="94.874999999999986"/>
    <x v="0"/>
    <x v="1"/>
    <x v="0"/>
  </r>
  <r>
    <s v="ZFS-30776-804"/>
    <x v="120"/>
    <s v="58638-01029-CB"/>
    <s v="A-L-0.5"/>
    <n v="5"/>
    <x v="126"/>
    <s v="bmcamish2e@tripadvisor.com"/>
    <x v="0"/>
    <s v="Ara"/>
    <s v="L"/>
    <x v="1"/>
    <n v="7.77"/>
    <n v="38.849999999999994"/>
    <x v="0"/>
    <x v="2"/>
    <x v="1"/>
  </r>
  <r>
    <s v="QUU-91729-492"/>
    <x v="121"/>
    <s v="90312-11148-LA"/>
    <s v="A-D-0.2"/>
    <n v="4"/>
    <x v="127"/>
    <s v="lkeenleyside3s@topsy.com"/>
    <x v="0"/>
    <s v="Ara"/>
    <s v="D"/>
    <x v="3"/>
    <n v="2.9849999999999999"/>
    <n v="11.94"/>
    <x v="1"/>
    <x v="2"/>
    <x v="2"/>
  </r>
  <r>
    <s v="PVI-72795-960"/>
    <x v="122"/>
    <s v="68239-74809-TF"/>
    <s v="E-L-2.5"/>
    <n v="3"/>
    <x v="128"/>
    <s v=""/>
    <x v="1"/>
    <s v="Exc"/>
    <s v="L"/>
    <x v="2"/>
    <n v="34.154999999999994"/>
    <n v="102.46499999999997"/>
    <x v="1"/>
    <x v="1"/>
    <x v="1"/>
  </r>
  <r>
    <s v="PPP-78935-365"/>
    <x v="123"/>
    <s v="91074-60023-IP"/>
    <s v="E-D-1"/>
    <n v="4"/>
    <x v="129"/>
    <s v=""/>
    <x v="0"/>
    <s v="Exc"/>
    <s v="D"/>
    <x v="0"/>
    <n v="12.15"/>
    <n v="48.6"/>
    <x v="1"/>
    <x v="1"/>
    <x v="2"/>
  </r>
  <r>
    <s v="JUO-34131-517"/>
    <x v="124"/>
    <s v="07972-83748-JI"/>
    <s v="L-D-1"/>
    <n v="6"/>
    <x v="130"/>
    <s v=""/>
    <x v="0"/>
    <s v="Lib"/>
    <s v="D"/>
    <x v="0"/>
    <n v="12.95"/>
    <n v="77.699999999999989"/>
    <x v="0"/>
    <x v="3"/>
    <x v="2"/>
  </r>
  <r>
    <s v="ZJE-89333-489"/>
    <x v="125"/>
    <s v="08694-57330-XR"/>
    <s v="L-D-2.5"/>
    <n v="1"/>
    <x v="131"/>
    <s v="vkundt3w@bigcartel.com"/>
    <x v="1"/>
    <s v="Lib"/>
    <s v="D"/>
    <x v="2"/>
    <n v="29.784999999999997"/>
    <n v="29.784999999999997"/>
    <x v="0"/>
    <x v="3"/>
    <x v="2"/>
  </r>
  <r>
    <s v="LOO-35324-159"/>
    <x v="126"/>
    <s v="68412-11126-YJ"/>
    <s v="A-L-0.2"/>
    <n v="4"/>
    <x v="132"/>
    <s v="bbett3x@google.de"/>
    <x v="0"/>
    <s v="Ara"/>
    <s v="L"/>
    <x v="3"/>
    <n v="3.8849999999999998"/>
    <n v="15.54"/>
    <x v="0"/>
    <x v="2"/>
    <x v="1"/>
  </r>
  <r>
    <s v="JBQ-93412-846"/>
    <x v="127"/>
    <s v="69037-66822-DW"/>
    <s v="E-L-2.5"/>
    <n v="4"/>
    <x v="133"/>
    <s v=""/>
    <x v="1"/>
    <s v="Exc"/>
    <s v="L"/>
    <x v="2"/>
    <n v="34.154999999999994"/>
    <n v="136.61999999999998"/>
    <x v="0"/>
    <x v="1"/>
    <x v="1"/>
  </r>
  <r>
    <s v="EHX-66333-637"/>
    <x v="128"/>
    <s v="01297-94364-XH"/>
    <s v="L-M-0.5"/>
    <n v="2"/>
    <x v="134"/>
    <s v="dstaite3z@scientificamerican.com"/>
    <x v="0"/>
    <s v="Lib"/>
    <s v="M"/>
    <x v="1"/>
    <n v="8.73"/>
    <n v="17.46"/>
    <x v="1"/>
    <x v="3"/>
    <x v="0"/>
  </r>
  <r>
    <s v="WXG-25759-236"/>
    <x v="103"/>
    <s v="39919-06540-ZI"/>
    <s v="E-L-2.5"/>
    <n v="2"/>
    <x v="135"/>
    <s v="wkeyse40@apple.com"/>
    <x v="0"/>
    <s v="Exc"/>
    <s v="L"/>
    <x v="2"/>
    <n v="34.154999999999994"/>
    <n v="68.309999999999988"/>
    <x v="0"/>
    <x v="1"/>
    <x v="1"/>
  </r>
  <r>
    <s v="QNA-31113-984"/>
    <x v="129"/>
    <s v="60512-78550-WS"/>
    <s v="L-M-0.2"/>
    <n v="4"/>
    <x v="136"/>
    <s v="oclausenthue41@marriott.com"/>
    <x v="0"/>
    <s v="Lib"/>
    <s v="M"/>
    <x v="3"/>
    <n v="4.3650000000000002"/>
    <n v="17.46"/>
    <x v="1"/>
    <x v="3"/>
    <x v="0"/>
  </r>
  <r>
    <s v="ZWI-52029-159"/>
    <x v="130"/>
    <s v="40172-12000-AU"/>
    <s v="L-M-1"/>
    <n v="3"/>
    <x v="137"/>
    <s v="lfrancisco42@fema.gov"/>
    <x v="0"/>
    <s v="Lib"/>
    <s v="M"/>
    <x v="0"/>
    <n v="14.55"/>
    <n v="43.650000000000006"/>
    <x v="1"/>
    <x v="3"/>
    <x v="0"/>
  </r>
  <r>
    <s v="ZWI-52029-159"/>
    <x v="130"/>
    <s v="40172-12000-AU"/>
    <s v="E-M-1"/>
    <n v="2"/>
    <x v="137"/>
    <s v="lfrancisco42@fema.gov"/>
    <x v="0"/>
    <s v="Exc"/>
    <s v="M"/>
    <x v="0"/>
    <n v="13.75"/>
    <n v="27.5"/>
    <x v="1"/>
    <x v="1"/>
    <x v="0"/>
  </r>
  <r>
    <s v="DFS-49954-707"/>
    <x v="131"/>
    <s v="39019-13649-CL"/>
    <s v="E-D-0.2"/>
    <n v="5"/>
    <x v="138"/>
    <s v="gskingle44@clickbank.net"/>
    <x v="0"/>
    <s v="Exc"/>
    <s v="D"/>
    <x v="3"/>
    <n v="3.645"/>
    <n v="18.225000000000001"/>
    <x v="0"/>
    <x v="1"/>
    <x v="2"/>
  </r>
  <r>
    <s v="VYP-89830-878"/>
    <x v="132"/>
    <s v="12715-05198-QU"/>
    <s v="A-M-2.5"/>
    <n v="2"/>
    <x v="139"/>
    <s v=""/>
    <x v="0"/>
    <s v="Ara"/>
    <s v="M"/>
    <x v="2"/>
    <n v="25.874999999999996"/>
    <n v="51.749999999999993"/>
    <x v="0"/>
    <x v="2"/>
    <x v="0"/>
  </r>
  <r>
    <s v="AMT-40418-362"/>
    <x v="133"/>
    <s v="04513-76520-QO"/>
    <s v="L-D-1"/>
    <n v="1"/>
    <x v="140"/>
    <s v="jbalsillie46@princeton.edu"/>
    <x v="0"/>
    <s v="Lib"/>
    <s v="D"/>
    <x v="0"/>
    <n v="12.95"/>
    <n v="12.95"/>
    <x v="0"/>
    <x v="3"/>
    <x v="2"/>
  </r>
  <r>
    <s v="NFQ-23241-793"/>
    <x v="134"/>
    <s v="88446-59251-SQ"/>
    <s v="A-M-1"/>
    <n v="3"/>
    <x v="141"/>
    <s v=""/>
    <x v="0"/>
    <s v="Ara"/>
    <s v="M"/>
    <x v="0"/>
    <n v="11.25"/>
    <n v="33.75"/>
    <x v="0"/>
    <x v="2"/>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1"/>
    <x v="0"/>
    <x v="2"/>
  </r>
  <r>
    <s v="NKW-24945-846"/>
    <x v="35"/>
    <s v="75977-30364-AY"/>
    <s v="A-D-2.5"/>
    <n v="5"/>
    <x v="144"/>
    <s v="jpray4a@youtube.com"/>
    <x v="0"/>
    <s v="Ara"/>
    <s v="D"/>
    <x v="2"/>
    <n v="22.884999999999998"/>
    <n v="114.42499999999998"/>
    <x v="1"/>
    <x v="2"/>
    <x v="2"/>
  </r>
  <r>
    <s v="VKA-82720-513"/>
    <x v="136"/>
    <s v="12299-30914-NG"/>
    <s v="A-M-2.5"/>
    <n v="6"/>
    <x v="145"/>
    <s v="gholborn4b@ow.ly"/>
    <x v="0"/>
    <s v="Ara"/>
    <s v="M"/>
    <x v="2"/>
    <n v="25.874999999999996"/>
    <n v="155.24999999999997"/>
    <x v="0"/>
    <x v="2"/>
    <x v="0"/>
  </r>
  <r>
    <s v="THA-60599-417"/>
    <x v="137"/>
    <s v="59971-35626-YJ"/>
    <s v="A-M-2.5"/>
    <n v="3"/>
    <x v="146"/>
    <s v="fkeinrat4c@dailymail.co.uk"/>
    <x v="0"/>
    <s v="Ara"/>
    <s v="M"/>
    <x v="2"/>
    <n v="25.874999999999996"/>
    <n v="77.624999999999986"/>
    <x v="0"/>
    <x v="2"/>
    <x v="0"/>
  </r>
  <r>
    <s v="MEK-39769-035"/>
    <x v="138"/>
    <s v="15380-76513-PS"/>
    <s v="R-D-2.5"/>
    <n v="3"/>
    <x v="147"/>
    <s v="pyea4d@aol.com"/>
    <x v="1"/>
    <s v="Rob"/>
    <s v="D"/>
    <x v="2"/>
    <n v="20.584999999999997"/>
    <n v="61.754999999999995"/>
    <x v="1"/>
    <x v="0"/>
    <x v="2"/>
  </r>
  <r>
    <s v="JAF-18294-750"/>
    <x v="139"/>
    <s v="73564-98204-EY"/>
    <s v="R-D-2.5"/>
    <n v="6"/>
    <x v="148"/>
    <s v=""/>
    <x v="0"/>
    <s v="Rob"/>
    <s v="D"/>
    <x v="2"/>
    <n v="20.584999999999997"/>
    <n v="123.50999999999999"/>
    <x v="0"/>
    <x v="0"/>
    <x v="2"/>
  </r>
  <r>
    <s v="TME-59627-221"/>
    <x v="140"/>
    <s v="72282-40594-RX"/>
    <s v="L-L-2.5"/>
    <n v="6"/>
    <x v="149"/>
    <s v=""/>
    <x v="0"/>
    <s v="Lib"/>
    <s v="L"/>
    <x v="2"/>
    <n v="36.454999999999998"/>
    <n v="218.73"/>
    <x v="1"/>
    <x v="3"/>
    <x v="1"/>
  </r>
  <r>
    <s v="UDG-65353-824"/>
    <x v="141"/>
    <s v="17514-94165-RJ"/>
    <s v="E-M-0.5"/>
    <n v="4"/>
    <x v="150"/>
    <s v="kswede4g@addthis.com"/>
    <x v="0"/>
    <s v="Exc"/>
    <s v="M"/>
    <x v="1"/>
    <n v="8.25"/>
    <n v="33"/>
    <x v="1"/>
    <x v="1"/>
    <x v="0"/>
  </r>
  <r>
    <s v="ENQ-42923-176"/>
    <x v="142"/>
    <s v="56248-75861-JX"/>
    <s v="A-L-0.5"/>
    <n v="3"/>
    <x v="151"/>
    <s v="lrubrow4h@microsoft.com"/>
    <x v="0"/>
    <s v="Ara"/>
    <s v="L"/>
    <x v="1"/>
    <n v="7.77"/>
    <n v="23.31"/>
    <x v="1"/>
    <x v="2"/>
    <x v="1"/>
  </r>
  <r>
    <s v="CBT-55781-720"/>
    <x v="143"/>
    <s v="97855-54761-IS"/>
    <s v="E-D-0.5"/>
    <n v="3"/>
    <x v="152"/>
    <s v="dtift4i@netvibes.com"/>
    <x v="0"/>
    <s v="Exc"/>
    <s v="D"/>
    <x v="1"/>
    <n v="7.29"/>
    <n v="21.87"/>
    <x v="0"/>
    <x v="1"/>
    <x v="2"/>
  </r>
  <r>
    <s v="NEU-86533-016"/>
    <x v="144"/>
    <s v="96544-91644-IT"/>
    <s v="R-D-0.2"/>
    <n v="6"/>
    <x v="153"/>
    <s v="gschonfeld4j@oracle.com"/>
    <x v="0"/>
    <s v="Rob"/>
    <s v="D"/>
    <x v="3"/>
    <n v="2.6849999999999996"/>
    <n v="16.11"/>
    <x v="1"/>
    <x v="0"/>
    <x v="2"/>
  </r>
  <r>
    <s v="BYU-58154-603"/>
    <x v="145"/>
    <s v="51971-70393-QM"/>
    <s v="E-D-0.5"/>
    <n v="4"/>
    <x v="154"/>
    <s v="cfeye4k@google.co.jp"/>
    <x v="1"/>
    <s v="Exc"/>
    <s v="D"/>
    <x v="1"/>
    <n v="7.29"/>
    <n v="29.16"/>
    <x v="1"/>
    <x v="1"/>
    <x v="2"/>
  </r>
  <r>
    <s v="EHJ-05910-257"/>
    <x v="146"/>
    <s v="06812-11924-IK"/>
    <s v="R-D-1"/>
    <n v="6"/>
    <x v="155"/>
    <s v=""/>
    <x v="0"/>
    <s v="Rob"/>
    <s v="D"/>
    <x v="0"/>
    <n v="8.9499999999999993"/>
    <n v="53.699999999999996"/>
    <x v="0"/>
    <x v="0"/>
    <x v="2"/>
  </r>
  <r>
    <s v="EIL-44855-309"/>
    <x v="147"/>
    <s v="59741-90220-OW"/>
    <s v="R-D-0.5"/>
    <n v="5"/>
    <x v="156"/>
    <s v=""/>
    <x v="0"/>
    <s v="Rob"/>
    <s v="D"/>
    <x v="1"/>
    <n v="5.3699999999999992"/>
    <n v="26.849999999999994"/>
    <x v="0"/>
    <x v="0"/>
    <x v="2"/>
  </r>
  <r>
    <s v="HCA-87224-420"/>
    <x v="148"/>
    <s v="62682-27930-PD"/>
    <s v="E-M-0.5"/>
    <n v="5"/>
    <x v="157"/>
    <s v="tfero4n@comsenz.com"/>
    <x v="0"/>
    <s v="Exc"/>
    <s v="M"/>
    <x v="1"/>
    <n v="8.25"/>
    <n v="41.25"/>
    <x v="0"/>
    <x v="1"/>
    <x v="0"/>
  </r>
  <r>
    <s v="ABO-29054-365"/>
    <x v="149"/>
    <s v="00256-19905-YG"/>
    <s v="A-M-0.5"/>
    <n v="6"/>
    <x v="158"/>
    <s v=""/>
    <x v="1"/>
    <s v="Ara"/>
    <s v="M"/>
    <x v="1"/>
    <n v="6.75"/>
    <n v="40.5"/>
    <x v="1"/>
    <x v="2"/>
    <x v="0"/>
  </r>
  <r>
    <s v="TKN-58485-031"/>
    <x v="150"/>
    <s v="38890-22576-UI"/>
    <s v="R-D-1"/>
    <n v="2"/>
    <x v="159"/>
    <s v="fdauney4p@sphinn.com"/>
    <x v="1"/>
    <s v="Rob"/>
    <s v="D"/>
    <x v="0"/>
    <n v="8.9499999999999993"/>
    <n v="17.899999999999999"/>
    <x v="1"/>
    <x v="0"/>
    <x v="2"/>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0"/>
    <x v="1"/>
    <x v="0"/>
  </r>
  <r>
    <s v="VEA-31961-977"/>
    <x v="79"/>
    <s v="51432-27169-KN"/>
    <s v="E-D-0.5"/>
    <n v="3"/>
    <x v="162"/>
    <s v="bflaherty4s@moonfruit.com"/>
    <x v="1"/>
    <s v="Exc"/>
    <s v="D"/>
    <x v="1"/>
    <n v="7.29"/>
    <n v="21.87"/>
    <x v="1"/>
    <x v="1"/>
    <x v="2"/>
  </r>
  <r>
    <s v="BAF-42286-205"/>
    <x v="152"/>
    <s v="43074-00987-PB"/>
    <s v="R-M-2.5"/>
    <n v="4"/>
    <x v="163"/>
    <s v="ocolbeck4t@sina.com.cn"/>
    <x v="0"/>
    <s v="Rob"/>
    <s v="M"/>
    <x v="2"/>
    <n v="22.884999999999998"/>
    <n v="91.539999999999992"/>
    <x v="1"/>
    <x v="0"/>
    <x v="0"/>
  </r>
  <r>
    <s v="WOR-52762-511"/>
    <x v="153"/>
    <s v="04739-85772-QT"/>
    <s v="E-L-2.5"/>
    <n v="6"/>
    <x v="164"/>
    <s v=""/>
    <x v="0"/>
    <s v="Exc"/>
    <s v="L"/>
    <x v="2"/>
    <n v="34.154999999999994"/>
    <n v="204.92999999999995"/>
    <x v="0"/>
    <x v="1"/>
    <x v="1"/>
  </r>
  <r>
    <s v="ZWK-03995-815"/>
    <x v="154"/>
    <s v="28279-78469-YW"/>
    <s v="E-M-2.5"/>
    <n v="2"/>
    <x v="165"/>
    <s v="ehobbing4v@nsw.gov.au"/>
    <x v="0"/>
    <s v="Exc"/>
    <s v="M"/>
    <x v="2"/>
    <n v="31.624999999999996"/>
    <n v="63.249999999999993"/>
    <x v="0"/>
    <x v="1"/>
    <x v="0"/>
  </r>
  <r>
    <s v="CKF-43291-846"/>
    <x v="155"/>
    <s v="91829-99544-DS"/>
    <s v="E-L-2.5"/>
    <n v="1"/>
    <x v="166"/>
    <s v="othynne4w@auda.org.au"/>
    <x v="0"/>
    <s v="Exc"/>
    <s v="L"/>
    <x v="2"/>
    <n v="34.154999999999994"/>
    <n v="34.154999999999994"/>
    <x v="0"/>
    <x v="1"/>
    <x v="1"/>
  </r>
  <r>
    <s v="RMW-74160-339"/>
    <x v="156"/>
    <s v="38978-59582-JP"/>
    <s v="R-L-2.5"/>
    <n v="4"/>
    <x v="167"/>
    <s v="eheining4x@flickr.com"/>
    <x v="0"/>
    <s v="Rob"/>
    <s v="L"/>
    <x v="2"/>
    <n v="27.484999999999996"/>
    <n v="109.93999999999998"/>
    <x v="0"/>
    <x v="0"/>
    <x v="1"/>
  </r>
  <r>
    <s v="FMT-94584-786"/>
    <x v="22"/>
    <s v="86504-96610-BH"/>
    <s v="A-L-1"/>
    <n v="2"/>
    <x v="168"/>
    <s v="kmelloi4y@imdb.com"/>
    <x v="0"/>
    <s v="Ara"/>
    <s v="L"/>
    <x v="0"/>
    <n v="12.95"/>
    <n v="25.9"/>
    <x v="1"/>
    <x v="2"/>
    <x v="1"/>
  </r>
  <r>
    <s v="NWT-78222-575"/>
    <x v="157"/>
    <s v="75986-98864-EZ"/>
    <s v="A-D-0.2"/>
    <n v="1"/>
    <x v="169"/>
    <s v=""/>
    <x v="1"/>
    <s v="Ara"/>
    <s v="D"/>
    <x v="3"/>
    <n v="2.9849999999999999"/>
    <n v="2.9849999999999999"/>
    <x v="1"/>
    <x v="2"/>
    <x v="2"/>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1"/>
    <x v="2"/>
    <x v="2"/>
  </r>
  <r>
    <s v="UCT-03935-589"/>
    <x v="78"/>
    <s v="85851-78384-DM"/>
    <s v="R-D-0.5"/>
    <n v="6"/>
    <x v="171"/>
    <s v="amundford52@nbcnews.com"/>
    <x v="0"/>
    <s v="Rob"/>
    <s v="D"/>
    <x v="1"/>
    <n v="5.3699999999999992"/>
    <n v="32.22"/>
    <x v="1"/>
    <x v="0"/>
    <x v="2"/>
  </r>
  <r>
    <s v="SBI-60013-494"/>
    <x v="159"/>
    <s v="55232-81621-BX"/>
    <s v="E-M-0.2"/>
    <n v="2"/>
    <x v="172"/>
    <s v="twalas53@google.ca"/>
    <x v="0"/>
    <s v="Exc"/>
    <s v="M"/>
    <x v="3"/>
    <n v="4.125"/>
    <n v="8.25"/>
    <x v="1"/>
    <x v="1"/>
    <x v="0"/>
  </r>
  <r>
    <s v="QRA-73277-814"/>
    <x v="160"/>
    <s v="80310-92912-JA"/>
    <s v="A-L-0.5"/>
    <n v="4"/>
    <x v="173"/>
    <s v="iblazewicz54@thetimes.co.uk"/>
    <x v="0"/>
    <s v="Ara"/>
    <s v="L"/>
    <x v="1"/>
    <n v="7.77"/>
    <n v="31.08"/>
    <x v="1"/>
    <x v="2"/>
    <x v="1"/>
  </r>
  <r>
    <s v="EQE-31648-909"/>
    <x v="161"/>
    <s v="19821-05175-WZ"/>
    <s v="E-D-0.5"/>
    <n v="5"/>
    <x v="174"/>
    <s v="arizzetti55@naver.com"/>
    <x v="0"/>
    <s v="Exc"/>
    <s v="D"/>
    <x v="1"/>
    <n v="7.29"/>
    <n v="36.450000000000003"/>
    <x v="0"/>
    <x v="1"/>
    <x v="2"/>
  </r>
  <r>
    <s v="QOO-24615-950"/>
    <x v="162"/>
    <s v="01338-83217-GV"/>
    <s v="R-M-2.5"/>
    <n v="3"/>
    <x v="175"/>
    <s v="mmeriet56@noaa.gov"/>
    <x v="0"/>
    <s v="Rob"/>
    <s v="M"/>
    <x v="2"/>
    <n v="22.884999999999998"/>
    <n v="68.655000000000001"/>
    <x v="1"/>
    <x v="0"/>
    <x v="0"/>
  </r>
  <r>
    <s v="WDV-73864-037"/>
    <x v="70"/>
    <s v="66044-25298-TA"/>
    <s v="L-M-0.5"/>
    <n v="5"/>
    <x v="176"/>
    <s v="lpratt57@netvibes.com"/>
    <x v="0"/>
    <s v="Lib"/>
    <s v="M"/>
    <x v="1"/>
    <n v="8.73"/>
    <n v="43.650000000000006"/>
    <x v="0"/>
    <x v="3"/>
    <x v="0"/>
  </r>
  <r>
    <s v="PKR-88575-066"/>
    <x v="163"/>
    <s v="28728-47861-TZ"/>
    <s v="E-L-0.2"/>
    <n v="1"/>
    <x v="177"/>
    <s v="akitchingham58@com.com"/>
    <x v="0"/>
    <s v="Exc"/>
    <s v="L"/>
    <x v="3"/>
    <n v="4.4550000000000001"/>
    <n v="4.4550000000000001"/>
    <x v="0"/>
    <x v="1"/>
    <x v="1"/>
  </r>
  <r>
    <s v="BWR-85735-955"/>
    <x v="153"/>
    <s v="32638-38620-AX"/>
    <s v="L-M-1"/>
    <n v="3"/>
    <x v="178"/>
    <s v="bbartholin59@xinhuanet.com"/>
    <x v="0"/>
    <s v="Lib"/>
    <s v="M"/>
    <x v="0"/>
    <n v="14.55"/>
    <n v="43.650000000000006"/>
    <x v="0"/>
    <x v="3"/>
    <x v="0"/>
  </r>
  <r>
    <s v="YFX-64795-136"/>
    <x v="164"/>
    <s v="83163-65741-IH"/>
    <s v="L-M-2.5"/>
    <n v="1"/>
    <x v="179"/>
    <s v="mprinn5a@usa.gov"/>
    <x v="0"/>
    <s v="Lib"/>
    <s v="M"/>
    <x v="2"/>
    <n v="33.464999999999996"/>
    <n v="33.464999999999996"/>
    <x v="0"/>
    <x v="3"/>
    <x v="0"/>
  </r>
  <r>
    <s v="DDO-71442-967"/>
    <x v="165"/>
    <s v="89422-58281-FD"/>
    <s v="L-D-0.2"/>
    <n v="5"/>
    <x v="180"/>
    <s v="abaudino5b@netvibes.com"/>
    <x v="0"/>
    <s v="Lib"/>
    <s v="D"/>
    <x v="3"/>
    <n v="3.8849999999999998"/>
    <n v="19.424999999999997"/>
    <x v="0"/>
    <x v="3"/>
    <x v="2"/>
  </r>
  <r>
    <s v="ILQ-11027-588"/>
    <x v="166"/>
    <s v="76293-30918-DQ"/>
    <s v="E-D-1"/>
    <n v="6"/>
    <x v="181"/>
    <s v="ppetrushanko5c@blinklist.com"/>
    <x v="1"/>
    <s v="Exc"/>
    <s v="D"/>
    <x v="0"/>
    <n v="12.15"/>
    <n v="72.900000000000006"/>
    <x v="0"/>
    <x v="1"/>
    <x v="2"/>
  </r>
  <r>
    <s v="KRZ-13868-122"/>
    <x v="167"/>
    <s v="86779-84838-EJ"/>
    <s v="E-L-1"/>
    <n v="3"/>
    <x v="182"/>
    <s v=""/>
    <x v="0"/>
    <s v="Exc"/>
    <s v="L"/>
    <x v="0"/>
    <n v="14.85"/>
    <n v="44.55"/>
    <x v="1"/>
    <x v="1"/>
    <x v="1"/>
  </r>
  <r>
    <s v="VRM-93594-914"/>
    <x v="168"/>
    <s v="66806-41795-MX"/>
    <s v="E-D-0.5"/>
    <n v="5"/>
    <x v="183"/>
    <s v="elaird5e@bing.com"/>
    <x v="0"/>
    <s v="Exc"/>
    <s v="D"/>
    <x v="1"/>
    <n v="7.29"/>
    <n v="36.450000000000003"/>
    <x v="1"/>
    <x v="1"/>
    <x v="2"/>
  </r>
  <r>
    <s v="HXL-22497-359"/>
    <x v="169"/>
    <s v="64875-71224-UI"/>
    <s v="A-L-1"/>
    <n v="3"/>
    <x v="184"/>
    <s v="mhowsden5f@infoseek.co.jp"/>
    <x v="0"/>
    <s v="Ara"/>
    <s v="L"/>
    <x v="0"/>
    <n v="12.95"/>
    <n v="38.849999999999994"/>
    <x v="1"/>
    <x v="2"/>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1"/>
    <x v="3"/>
    <x v="2"/>
  </r>
  <r>
    <s v="NOP-21394-646"/>
    <x v="170"/>
    <s v="16982-35708-BZ"/>
    <s v="L-D-2.5"/>
    <n v="3"/>
    <x v="185"/>
    <s v="ncuttler5g@parallels.com"/>
    <x v="0"/>
    <s v="Lib"/>
    <s v="D"/>
    <x v="2"/>
    <n v="29.784999999999997"/>
    <n v="89.35499999999999"/>
    <x v="1"/>
    <x v="3"/>
    <x v="2"/>
  </r>
  <r>
    <s v="NOP-21394-646"/>
    <x v="170"/>
    <s v="16982-35708-BZ"/>
    <s v="L-L-0.5"/>
    <n v="4"/>
    <x v="185"/>
    <s v="ncuttler5g@parallels.com"/>
    <x v="0"/>
    <s v="Lib"/>
    <s v="L"/>
    <x v="1"/>
    <n v="9.51"/>
    <n v="38.04"/>
    <x v="1"/>
    <x v="3"/>
    <x v="1"/>
  </r>
  <r>
    <s v="NOP-21394-646"/>
    <x v="170"/>
    <s v="16982-35708-BZ"/>
    <s v="E-M-1"/>
    <n v="3"/>
    <x v="185"/>
    <s v="ncuttler5g@parallels.com"/>
    <x v="0"/>
    <s v="Exc"/>
    <s v="M"/>
    <x v="0"/>
    <n v="13.75"/>
    <n v="41.25"/>
    <x v="1"/>
    <x v="1"/>
    <x v="0"/>
  </r>
  <r>
    <s v="FTV-77095-168"/>
    <x v="171"/>
    <s v="66708-26678-QK"/>
    <s v="L-L-0.5"/>
    <n v="6"/>
    <x v="186"/>
    <s v=""/>
    <x v="0"/>
    <s v="Lib"/>
    <s v="L"/>
    <x v="1"/>
    <n v="9.51"/>
    <n v="57.06"/>
    <x v="1"/>
    <x v="3"/>
    <x v="1"/>
  </r>
  <r>
    <s v="BOR-02906-411"/>
    <x v="172"/>
    <s v="08743-09057-OO"/>
    <s v="L-D-2.5"/>
    <n v="6"/>
    <x v="187"/>
    <s v="tfelip5m@typepad.com"/>
    <x v="0"/>
    <s v="Lib"/>
    <s v="D"/>
    <x v="2"/>
    <n v="29.784999999999997"/>
    <n v="178.70999999999998"/>
    <x v="0"/>
    <x v="3"/>
    <x v="2"/>
  </r>
  <r>
    <s v="WMP-68847-770"/>
    <x v="173"/>
    <s v="37490-01572-JW"/>
    <s v="L-L-0.2"/>
    <n v="1"/>
    <x v="188"/>
    <s v="vle5n@disqus.com"/>
    <x v="0"/>
    <s v="Lib"/>
    <s v="L"/>
    <x v="3"/>
    <n v="4.7549999999999999"/>
    <n v="4.7549999999999999"/>
    <x v="1"/>
    <x v="3"/>
    <x v="1"/>
  </r>
  <r>
    <s v="TMO-22785-872"/>
    <x v="174"/>
    <s v="01811-60350-CU"/>
    <s v="E-M-1"/>
    <n v="6"/>
    <x v="189"/>
    <s v=""/>
    <x v="0"/>
    <s v="Exc"/>
    <s v="M"/>
    <x v="0"/>
    <n v="13.75"/>
    <n v="82.5"/>
    <x v="1"/>
    <x v="1"/>
    <x v="0"/>
  </r>
  <r>
    <s v="TJG-73587-353"/>
    <x v="175"/>
    <s v="24766-58139-GT"/>
    <s v="R-D-0.2"/>
    <n v="3"/>
    <x v="190"/>
    <s v=""/>
    <x v="0"/>
    <s v="Rob"/>
    <s v="D"/>
    <x v="3"/>
    <n v="2.6849999999999996"/>
    <n v="8.0549999999999997"/>
    <x v="0"/>
    <x v="0"/>
    <x v="2"/>
  </r>
  <r>
    <s v="OOU-61343-455"/>
    <x v="176"/>
    <s v="90123-70970-NY"/>
    <s v="A-M-1"/>
    <n v="2"/>
    <x v="191"/>
    <s v="npoolman5q@howstuffworks.com"/>
    <x v="0"/>
    <s v="Ara"/>
    <s v="M"/>
    <x v="0"/>
    <n v="11.25"/>
    <n v="22.5"/>
    <x v="1"/>
    <x v="2"/>
    <x v="0"/>
  </r>
  <r>
    <s v="RMA-08327-369"/>
    <x v="142"/>
    <s v="93809-05424-MG"/>
    <s v="A-M-0.5"/>
    <n v="6"/>
    <x v="192"/>
    <s v="oduny5r@constantcontact.com"/>
    <x v="0"/>
    <s v="Ara"/>
    <s v="M"/>
    <x v="1"/>
    <n v="6.75"/>
    <n v="40.5"/>
    <x v="0"/>
    <x v="2"/>
    <x v="0"/>
  </r>
  <r>
    <s v="SFB-97929-779"/>
    <x v="177"/>
    <s v="85425-33494-HQ"/>
    <s v="E-D-0.5"/>
    <n v="4"/>
    <x v="193"/>
    <s v="chalfhide5s@google.ru"/>
    <x v="1"/>
    <s v="Exc"/>
    <s v="D"/>
    <x v="1"/>
    <n v="7.29"/>
    <n v="29.16"/>
    <x v="0"/>
    <x v="1"/>
    <x v="2"/>
  </r>
  <r>
    <s v="AUP-10128-606"/>
    <x v="178"/>
    <s v="54387-64897-XC"/>
    <s v="A-M-0.5"/>
    <n v="1"/>
    <x v="194"/>
    <s v="fmalecky5t@list-manage.com"/>
    <x v="2"/>
    <s v="Ara"/>
    <s v="M"/>
    <x v="1"/>
    <n v="6.75"/>
    <n v="6.75"/>
    <x v="1"/>
    <x v="2"/>
    <x v="0"/>
  </r>
  <r>
    <s v="YTW-40242-005"/>
    <x v="179"/>
    <s v="01035-70465-UO"/>
    <s v="L-D-1"/>
    <n v="4"/>
    <x v="195"/>
    <s v="aattwater5u@wikia.com"/>
    <x v="0"/>
    <s v="Lib"/>
    <s v="D"/>
    <x v="0"/>
    <n v="12.95"/>
    <n v="51.8"/>
    <x v="0"/>
    <x v="3"/>
    <x v="2"/>
  </r>
  <r>
    <s v="PRP-53390-819"/>
    <x v="180"/>
    <s v="84260-39432-ML"/>
    <s v="E-L-0.5"/>
    <n v="6"/>
    <x v="196"/>
    <s v="mwhellans5v@mapquest.com"/>
    <x v="0"/>
    <s v="Exc"/>
    <s v="L"/>
    <x v="1"/>
    <n v="8.91"/>
    <n v="53.46"/>
    <x v="1"/>
    <x v="1"/>
    <x v="1"/>
  </r>
  <r>
    <s v="GSJ-01065-125"/>
    <x v="181"/>
    <s v="69779-40609-RS"/>
    <s v="E-D-0.2"/>
    <n v="4"/>
    <x v="197"/>
    <s v="dcamilletti5w@businesswire.com"/>
    <x v="0"/>
    <s v="Exc"/>
    <s v="D"/>
    <x v="3"/>
    <n v="3.645"/>
    <n v="14.58"/>
    <x v="0"/>
    <x v="1"/>
    <x v="2"/>
  </r>
  <r>
    <s v="YQU-65147-580"/>
    <x v="182"/>
    <s v="80247-70000-HT"/>
    <s v="R-D-2.5"/>
    <n v="1"/>
    <x v="198"/>
    <s v="egalgey5x@wufoo.com"/>
    <x v="0"/>
    <s v="Rob"/>
    <s v="D"/>
    <x v="2"/>
    <n v="20.584999999999997"/>
    <n v="20.584999999999997"/>
    <x v="1"/>
    <x v="0"/>
    <x v="2"/>
  </r>
  <r>
    <s v="QPM-95832-683"/>
    <x v="183"/>
    <s v="35058-04550-VC"/>
    <s v="L-L-1"/>
    <n v="2"/>
    <x v="199"/>
    <s v="mhame5y@newsvine.com"/>
    <x v="1"/>
    <s v="Lib"/>
    <s v="L"/>
    <x v="0"/>
    <n v="15.85"/>
    <n v="31.7"/>
    <x v="1"/>
    <x v="3"/>
    <x v="1"/>
  </r>
  <r>
    <s v="BNQ-88920-567"/>
    <x v="184"/>
    <s v="27226-53717-SY"/>
    <s v="L-D-0.2"/>
    <n v="6"/>
    <x v="200"/>
    <s v="igurnee5z@usnews.com"/>
    <x v="0"/>
    <s v="Lib"/>
    <s v="D"/>
    <x v="3"/>
    <n v="3.8849999999999998"/>
    <n v="23.31"/>
    <x v="1"/>
    <x v="3"/>
    <x v="2"/>
  </r>
  <r>
    <s v="PUX-47906-110"/>
    <x v="185"/>
    <s v="02002-98725-CH"/>
    <s v="L-M-1"/>
    <n v="4"/>
    <x v="201"/>
    <s v="asnowding60@comsenz.com"/>
    <x v="0"/>
    <s v="Lib"/>
    <s v="M"/>
    <x v="0"/>
    <n v="14.55"/>
    <n v="58.2"/>
    <x v="0"/>
    <x v="3"/>
    <x v="0"/>
  </r>
  <r>
    <s v="COL-72079-610"/>
    <x v="186"/>
    <s v="38487-01549-MV"/>
    <s v="E-L-0.5"/>
    <n v="4"/>
    <x v="202"/>
    <s v="gpoinsett61@berkeley.edu"/>
    <x v="0"/>
    <s v="Exc"/>
    <s v="L"/>
    <x v="1"/>
    <n v="8.91"/>
    <n v="35.64"/>
    <x v="1"/>
    <x v="1"/>
    <x v="1"/>
  </r>
  <r>
    <s v="LBC-45686-819"/>
    <x v="187"/>
    <s v="98573-41811-EQ"/>
    <s v="A-M-1"/>
    <n v="5"/>
    <x v="203"/>
    <s v="rfurman62@t.co"/>
    <x v="1"/>
    <s v="Ara"/>
    <s v="M"/>
    <x v="0"/>
    <n v="11.25"/>
    <n v="56.25"/>
    <x v="0"/>
    <x v="2"/>
    <x v="0"/>
  </r>
  <r>
    <s v="BLQ-03709-265"/>
    <x v="148"/>
    <s v="72463-75685-MV"/>
    <s v="R-L-0.2"/>
    <n v="3"/>
    <x v="204"/>
    <s v="ccrosier63@xrea.com"/>
    <x v="0"/>
    <s v="Rob"/>
    <s v="L"/>
    <x v="3"/>
    <n v="3.5849999999999995"/>
    <n v="10.754999999999999"/>
    <x v="1"/>
    <x v="0"/>
    <x v="1"/>
  </r>
  <r>
    <s v="BLQ-03709-265"/>
    <x v="148"/>
    <s v="72463-75685-MV"/>
    <s v="R-M-0.2"/>
    <n v="5"/>
    <x v="204"/>
    <s v="ccrosier63@xrea.com"/>
    <x v="0"/>
    <s v="Rob"/>
    <s v="M"/>
    <x v="3"/>
    <n v="2.9849999999999999"/>
    <n v="14.924999999999999"/>
    <x v="1"/>
    <x v="0"/>
    <x v="0"/>
  </r>
  <r>
    <s v="VFZ-91673-181"/>
    <x v="188"/>
    <s v="10225-91535-AI"/>
    <s v="A-L-1"/>
    <n v="6"/>
    <x v="205"/>
    <s v="lrushmer65@europa.eu"/>
    <x v="0"/>
    <s v="Ara"/>
    <s v="L"/>
    <x v="0"/>
    <n v="12.95"/>
    <n v="77.699999999999989"/>
    <x v="0"/>
    <x v="2"/>
    <x v="1"/>
  </r>
  <r>
    <s v="WKD-81956-870"/>
    <x v="189"/>
    <s v="48090-06534-HI"/>
    <s v="L-D-0.5"/>
    <n v="3"/>
    <x v="206"/>
    <s v="wedinborough66@github.io"/>
    <x v="0"/>
    <s v="Lib"/>
    <s v="D"/>
    <x v="1"/>
    <n v="7.77"/>
    <n v="23.31"/>
    <x v="1"/>
    <x v="3"/>
    <x v="2"/>
  </r>
  <r>
    <s v="TNI-91067-006"/>
    <x v="190"/>
    <s v="80444-58185-FX"/>
    <s v="E-L-1"/>
    <n v="4"/>
    <x v="207"/>
    <s v=""/>
    <x v="0"/>
    <s v="Exc"/>
    <s v="L"/>
    <x v="0"/>
    <n v="14.85"/>
    <n v="59.4"/>
    <x v="0"/>
    <x v="1"/>
    <x v="1"/>
  </r>
  <r>
    <s v="IZA-61469-812"/>
    <x v="191"/>
    <s v="13561-92774-WP"/>
    <s v="L-D-2.5"/>
    <n v="4"/>
    <x v="208"/>
    <s v="kbromehead68@un.org"/>
    <x v="0"/>
    <s v="Lib"/>
    <s v="D"/>
    <x v="2"/>
    <n v="29.784999999999997"/>
    <n v="119.13999999999999"/>
    <x v="0"/>
    <x v="3"/>
    <x v="2"/>
  </r>
  <r>
    <s v="PSS-22466-862"/>
    <x v="192"/>
    <s v="11550-78378-GE"/>
    <s v="R-L-0.2"/>
    <n v="4"/>
    <x v="209"/>
    <s v="ewesterman69@si.edu"/>
    <x v="1"/>
    <s v="Rob"/>
    <s v="L"/>
    <x v="3"/>
    <n v="3.5849999999999995"/>
    <n v="14.339999999999998"/>
    <x v="1"/>
    <x v="0"/>
    <x v="1"/>
  </r>
  <r>
    <s v="REH-56504-397"/>
    <x v="193"/>
    <s v="90961-35603-RP"/>
    <s v="A-M-2.5"/>
    <n v="5"/>
    <x v="210"/>
    <s v="ahutchens6a@amazonaws.com"/>
    <x v="0"/>
    <s v="Ara"/>
    <s v="M"/>
    <x v="2"/>
    <n v="25.874999999999996"/>
    <n v="129.37499999999997"/>
    <x v="1"/>
    <x v="2"/>
    <x v="0"/>
  </r>
  <r>
    <s v="ALA-62598-016"/>
    <x v="194"/>
    <s v="57145-03803-ZL"/>
    <s v="R-D-0.2"/>
    <n v="6"/>
    <x v="211"/>
    <s v="nwyvill6b@naver.com"/>
    <x v="2"/>
    <s v="Rob"/>
    <s v="D"/>
    <x v="3"/>
    <n v="2.6849999999999996"/>
    <n v="16.11"/>
    <x v="0"/>
    <x v="0"/>
    <x v="2"/>
  </r>
  <r>
    <s v="EYE-70374-835"/>
    <x v="195"/>
    <s v="89115-11966-VF"/>
    <s v="R-L-0.2"/>
    <n v="5"/>
    <x v="212"/>
    <s v="bmathon6c@barnesandnoble.com"/>
    <x v="0"/>
    <s v="Rob"/>
    <s v="L"/>
    <x v="3"/>
    <n v="3.5849999999999995"/>
    <n v="17.924999999999997"/>
    <x v="1"/>
    <x v="0"/>
    <x v="1"/>
  </r>
  <r>
    <s v="CCZ-19589-212"/>
    <x v="196"/>
    <s v="05754-41702-FG"/>
    <s v="L-M-0.2"/>
    <n v="2"/>
    <x v="213"/>
    <s v="kstreight6d@about.com"/>
    <x v="0"/>
    <s v="Lib"/>
    <s v="M"/>
    <x v="3"/>
    <n v="4.3650000000000002"/>
    <n v="8.73"/>
    <x v="1"/>
    <x v="3"/>
    <x v="0"/>
  </r>
  <r>
    <s v="BPT-83989-157"/>
    <x v="197"/>
    <s v="84269-49816-ML"/>
    <s v="A-M-2.5"/>
    <n v="2"/>
    <x v="214"/>
    <s v="pcutchie6e@globo.com"/>
    <x v="0"/>
    <s v="Ara"/>
    <s v="M"/>
    <x v="2"/>
    <n v="25.874999999999996"/>
    <n v="51.749999999999993"/>
    <x v="1"/>
    <x v="2"/>
    <x v="0"/>
  </r>
  <r>
    <s v="YFH-87456-208"/>
    <x v="198"/>
    <s v="23600-98432-ME"/>
    <s v="L-M-0.2"/>
    <n v="2"/>
    <x v="215"/>
    <s v=""/>
    <x v="0"/>
    <s v="Lib"/>
    <s v="M"/>
    <x v="3"/>
    <n v="4.3650000000000002"/>
    <n v="8.73"/>
    <x v="0"/>
    <x v="3"/>
    <x v="0"/>
  </r>
  <r>
    <s v="JLN-14700-924"/>
    <x v="199"/>
    <s v="79058-02767-CP"/>
    <s v="L-L-0.2"/>
    <n v="5"/>
    <x v="216"/>
    <s v="cgheraldi6g@opera.com"/>
    <x v="2"/>
    <s v="Lib"/>
    <s v="L"/>
    <x v="3"/>
    <n v="4.7549999999999999"/>
    <n v="23.774999999999999"/>
    <x v="1"/>
    <x v="3"/>
    <x v="1"/>
  </r>
  <r>
    <s v="JVW-22582-137"/>
    <x v="200"/>
    <s v="89208-74646-UK"/>
    <s v="E-M-0.2"/>
    <n v="5"/>
    <x v="217"/>
    <s v="bkenwell6h@over-blog.com"/>
    <x v="0"/>
    <s v="Exc"/>
    <s v="M"/>
    <x v="3"/>
    <n v="4.125"/>
    <n v="20.625"/>
    <x v="1"/>
    <x v="1"/>
    <x v="0"/>
  </r>
  <r>
    <s v="LAA-41879-001"/>
    <x v="201"/>
    <s v="11408-81032-UR"/>
    <s v="L-L-2.5"/>
    <n v="1"/>
    <x v="218"/>
    <s v="tsutty6i@google.es"/>
    <x v="0"/>
    <s v="Lib"/>
    <s v="L"/>
    <x v="2"/>
    <n v="36.454999999999998"/>
    <n v="36.454999999999998"/>
    <x v="1"/>
    <x v="3"/>
    <x v="1"/>
  </r>
  <r>
    <s v="BRV-64870-915"/>
    <x v="202"/>
    <s v="32070-55528-UG"/>
    <s v="L-L-2.5"/>
    <n v="5"/>
    <x v="219"/>
    <s v=""/>
    <x v="1"/>
    <s v="Lib"/>
    <s v="L"/>
    <x v="2"/>
    <n v="36.454999999999998"/>
    <n v="182.27499999999998"/>
    <x v="1"/>
    <x v="3"/>
    <x v="1"/>
  </r>
  <r>
    <s v="RGJ-12544-083"/>
    <x v="203"/>
    <s v="48873-84433-PN"/>
    <s v="L-D-2.5"/>
    <n v="3"/>
    <x v="220"/>
    <s v="charce6k@cafepress.com"/>
    <x v="1"/>
    <s v="Lib"/>
    <s v="D"/>
    <x v="2"/>
    <n v="29.784999999999997"/>
    <n v="89.35499999999999"/>
    <x v="1"/>
    <x v="3"/>
    <x v="2"/>
  </r>
  <r>
    <s v="JJX-83339-346"/>
    <x v="204"/>
    <s v="32928-18158-OW"/>
    <s v="R-L-0.2"/>
    <n v="1"/>
    <x v="221"/>
    <s v=""/>
    <x v="0"/>
    <s v="Rob"/>
    <s v="L"/>
    <x v="3"/>
    <n v="3.5849999999999995"/>
    <n v="3.5849999999999995"/>
    <x v="0"/>
    <x v="0"/>
    <x v="1"/>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0"/>
    <x v="2"/>
    <x v="0"/>
  </r>
  <r>
    <s v="AHV-66988-037"/>
    <x v="208"/>
    <s v="12743-00952-KO"/>
    <s v="R-M-2.5"/>
    <n v="2"/>
    <x v="225"/>
    <s v=""/>
    <x v="0"/>
    <s v="Rob"/>
    <s v="M"/>
    <x v="2"/>
    <n v="22.884999999999998"/>
    <n v="45.769999999999996"/>
    <x v="1"/>
    <x v="0"/>
    <x v="0"/>
  </r>
  <r>
    <s v="ISK-42066-094"/>
    <x v="209"/>
    <s v="41505-42181-EF"/>
    <s v="E-D-1"/>
    <n v="3"/>
    <x v="226"/>
    <s v="srushbrooke6q@youku.com"/>
    <x v="0"/>
    <s v="Exc"/>
    <s v="D"/>
    <x v="0"/>
    <n v="12.15"/>
    <n v="36.450000000000003"/>
    <x v="0"/>
    <x v="1"/>
    <x v="2"/>
  </r>
  <r>
    <s v="FTC-35822-530"/>
    <x v="210"/>
    <s v="14307-87663-KB"/>
    <s v="E-D-0.5"/>
    <n v="4"/>
    <x v="227"/>
    <s v="tdrynan6r@deviantart.com"/>
    <x v="0"/>
    <s v="Exc"/>
    <s v="D"/>
    <x v="1"/>
    <n v="7.29"/>
    <n v="29.16"/>
    <x v="0"/>
    <x v="1"/>
    <x v="2"/>
  </r>
  <r>
    <s v="VSS-56247-688"/>
    <x v="211"/>
    <s v="08360-19442-GB"/>
    <s v="L-M-2.5"/>
    <n v="4"/>
    <x v="228"/>
    <s v="eyurkov6s@hud.gov"/>
    <x v="0"/>
    <s v="Lib"/>
    <s v="M"/>
    <x v="2"/>
    <n v="33.464999999999996"/>
    <n v="133.85999999999999"/>
    <x v="1"/>
    <x v="3"/>
    <x v="0"/>
  </r>
  <r>
    <s v="HVW-25584-144"/>
    <x v="212"/>
    <s v="93405-51204-UW"/>
    <s v="L-L-0.2"/>
    <n v="5"/>
    <x v="229"/>
    <s v="lmallan6t@state.gov"/>
    <x v="0"/>
    <s v="Lib"/>
    <s v="L"/>
    <x v="3"/>
    <n v="4.7549999999999999"/>
    <n v="23.774999999999999"/>
    <x v="0"/>
    <x v="3"/>
    <x v="1"/>
  </r>
  <r>
    <s v="MUY-15309-209"/>
    <x v="213"/>
    <s v="97152-03355-IW"/>
    <s v="L-D-1"/>
    <n v="3"/>
    <x v="230"/>
    <s v="gbentjens6u@netlog.com"/>
    <x v="2"/>
    <s v="Lib"/>
    <s v="D"/>
    <x v="0"/>
    <n v="12.95"/>
    <n v="38.849999999999994"/>
    <x v="1"/>
    <x v="3"/>
    <x v="2"/>
  </r>
  <r>
    <s v="VAJ-44572-469"/>
    <x v="63"/>
    <s v="79216-73157-TE"/>
    <s v="R-L-0.2"/>
    <n v="6"/>
    <x v="231"/>
    <s v=""/>
    <x v="1"/>
    <s v="Rob"/>
    <s v="L"/>
    <x v="3"/>
    <n v="3.5849999999999995"/>
    <n v="21.509999999999998"/>
    <x v="0"/>
    <x v="0"/>
    <x v="1"/>
  </r>
  <r>
    <s v="YJU-84377-606"/>
    <x v="214"/>
    <s v="20259-47723-AC"/>
    <s v="A-D-1"/>
    <n v="1"/>
    <x v="232"/>
    <s v="lentwistle6w@omniture.com"/>
    <x v="0"/>
    <s v="Ara"/>
    <s v="D"/>
    <x v="0"/>
    <n v="9.9499999999999993"/>
    <n v="9.9499999999999993"/>
    <x v="0"/>
    <x v="2"/>
    <x v="2"/>
  </r>
  <r>
    <s v="VNC-93921-469"/>
    <x v="215"/>
    <s v="04666-71569-RI"/>
    <s v="L-L-1"/>
    <n v="1"/>
    <x v="233"/>
    <s v="zkiffe74@cyberchimps.com"/>
    <x v="0"/>
    <s v="Lib"/>
    <s v="L"/>
    <x v="0"/>
    <n v="15.85"/>
    <n v="15.85"/>
    <x v="0"/>
    <x v="3"/>
    <x v="1"/>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0"/>
    <x v="1"/>
    <x v="0"/>
  </r>
  <r>
    <s v="IOM-51636-823"/>
    <x v="218"/>
    <s v="04609-95151-XH"/>
    <s v="A-D-1"/>
    <n v="3"/>
    <x v="236"/>
    <s v=""/>
    <x v="0"/>
    <s v="Ara"/>
    <s v="D"/>
    <x v="0"/>
    <n v="9.9499999999999993"/>
    <n v="29.849999999999998"/>
    <x v="1"/>
    <x v="2"/>
    <x v="2"/>
  </r>
  <r>
    <s v="GGD-38107-641"/>
    <x v="219"/>
    <s v="99562-88650-YF"/>
    <s v="L-M-1"/>
    <n v="4"/>
    <x v="237"/>
    <s v="lkernan71@wsj.com"/>
    <x v="0"/>
    <s v="Lib"/>
    <s v="M"/>
    <x v="0"/>
    <n v="14.55"/>
    <n v="58.2"/>
    <x v="1"/>
    <x v="3"/>
    <x v="0"/>
  </r>
  <r>
    <s v="LTO-95975-728"/>
    <x v="220"/>
    <s v="46560-73885-PJ"/>
    <s v="R-L-0.5"/>
    <n v="4"/>
    <x v="238"/>
    <s v="rmclae72@dailymotion.com"/>
    <x v="2"/>
    <s v="Rob"/>
    <s v="L"/>
    <x v="1"/>
    <n v="7.169999999999999"/>
    <n v="28.679999999999996"/>
    <x v="1"/>
    <x v="0"/>
    <x v="1"/>
  </r>
  <r>
    <s v="IGM-84664-265"/>
    <x v="114"/>
    <s v="80179-44620-WN"/>
    <s v="R-L-0.5"/>
    <n v="3"/>
    <x v="239"/>
    <s v="cblowfelde73@ustream.tv"/>
    <x v="0"/>
    <s v="Rob"/>
    <s v="L"/>
    <x v="1"/>
    <n v="7.169999999999999"/>
    <n v="21.509999999999998"/>
    <x v="1"/>
    <x v="0"/>
    <x v="1"/>
  </r>
  <r>
    <s v="SKO-45740-621"/>
    <x v="221"/>
    <s v="04666-71569-RI"/>
    <s v="L-M-0.5"/>
    <n v="2"/>
    <x v="233"/>
    <s v="zkiffe74@cyberchimps.com"/>
    <x v="0"/>
    <s v="Lib"/>
    <s v="M"/>
    <x v="1"/>
    <n v="8.73"/>
    <n v="17.46"/>
    <x v="0"/>
    <x v="3"/>
    <x v="0"/>
  </r>
  <r>
    <s v="FOJ-02234-063"/>
    <x v="222"/>
    <s v="59081-87231-VP"/>
    <s v="E-D-2.5"/>
    <n v="1"/>
    <x v="240"/>
    <s v="docalleran75@ucla.edu"/>
    <x v="0"/>
    <s v="Exc"/>
    <s v="D"/>
    <x v="2"/>
    <n v="27.945"/>
    <n v="27.945"/>
    <x v="0"/>
    <x v="1"/>
    <x v="2"/>
  </r>
  <r>
    <s v="MSJ-11909-468"/>
    <x v="188"/>
    <s v="07878-45872-CC"/>
    <s v="E-D-2.5"/>
    <n v="5"/>
    <x v="241"/>
    <s v="ccromwell76@desdev.cn"/>
    <x v="0"/>
    <s v="Exc"/>
    <s v="D"/>
    <x v="2"/>
    <n v="27.945"/>
    <n v="139.72499999999999"/>
    <x v="1"/>
    <x v="1"/>
    <x v="2"/>
  </r>
  <r>
    <s v="DKB-78053-329"/>
    <x v="223"/>
    <s v="12444-05174-OO"/>
    <s v="R-M-0.2"/>
    <n v="2"/>
    <x v="242"/>
    <s v="ihay77@lulu.com"/>
    <x v="2"/>
    <s v="Rob"/>
    <s v="M"/>
    <x v="3"/>
    <n v="2.9849999999999999"/>
    <n v="5.97"/>
    <x v="1"/>
    <x v="0"/>
    <x v="0"/>
  </r>
  <r>
    <s v="DFZ-45083-941"/>
    <x v="224"/>
    <s v="34665-62561-AU"/>
    <s v="R-L-2.5"/>
    <n v="1"/>
    <x v="243"/>
    <s v="ttaffarello78@sciencedaily.com"/>
    <x v="0"/>
    <s v="Rob"/>
    <s v="L"/>
    <x v="2"/>
    <n v="27.484999999999996"/>
    <n v="27.484999999999996"/>
    <x v="0"/>
    <x v="0"/>
    <x v="1"/>
  </r>
  <r>
    <s v="OTA-40969-710"/>
    <x v="83"/>
    <s v="77877-11993-QH"/>
    <s v="R-L-1"/>
    <n v="5"/>
    <x v="244"/>
    <s v="mcanty79@jigsy.com"/>
    <x v="0"/>
    <s v="Rob"/>
    <s v="L"/>
    <x v="0"/>
    <n v="11.95"/>
    <n v="59.75"/>
    <x v="0"/>
    <x v="0"/>
    <x v="1"/>
  </r>
  <r>
    <s v="GRH-45571-667"/>
    <x v="104"/>
    <s v="32291-18308-YZ"/>
    <s v="E-M-1"/>
    <n v="3"/>
    <x v="245"/>
    <s v="jkopke7a@auda.org.au"/>
    <x v="0"/>
    <s v="Exc"/>
    <s v="M"/>
    <x v="0"/>
    <n v="13.75"/>
    <n v="41.25"/>
    <x v="1"/>
    <x v="1"/>
    <x v="0"/>
  </r>
  <r>
    <s v="NXV-05302-067"/>
    <x v="225"/>
    <s v="25754-33191-ZI"/>
    <s v="L-M-2.5"/>
    <n v="4"/>
    <x v="246"/>
    <s v=""/>
    <x v="0"/>
    <s v="Lib"/>
    <s v="M"/>
    <x v="2"/>
    <n v="33.464999999999996"/>
    <n v="133.85999999999999"/>
    <x v="1"/>
    <x v="3"/>
    <x v="0"/>
  </r>
  <r>
    <s v="VZH-86274-142"/>
    <x v="226"/>
    <s v="53120-45532-KL"/>
    <s v="R-L-1"/>
    <n v="5"/>
    <x v="247"/>
    <s v=""/>
    <x v="1"/>
    <s v="Rob"/>
    <s v="L"/>
    <x v="0"/>
    <n v="11.95"/>
    <n v="59.75"/>
    <x v="0"/>
    <x v="0"/>
    <x v="1"/>
  </r>
  <r>
    <s v="KIX-93248-135"/>
    <x v="227"/>
    <s v="36605-83052-WB"/>
    <s v="A-D-0.5"/>
    <n v="1"/>
    <x v="248"/>
    <s v="vhellmore7d@bbc.co.uk"/>
    <x v="0"/>
    <s v="Ara"/>
    <s v="D"/>
    <x v="1"/>
    <n v="5.97"/>
    <n v="5.97"/>
    <x v="0"/>
    <x v="2"/>
    <x v="2"/>
  </r>
  <r>
    <s v="AXR-10962-010"/>
    <x v="180"/>
    <s v="53683-35977-KI"/>
    <s v="E-D-1"/>
    <n v="2"/>
    <x v="249"/>
    <s v="mseawright7e@nbcnews.com"/>
    <x v="2"/>
    <s v="Exc"/>
    <s v="D"/>
    <x v="0"/>
    <n v="12.15"/>
    <n v="24.3"/>
    <x v="1"/>
    <x v="1"/>
    <x v="2"/>
  </r>
  <r>
    <s v="IHS-71573-008"/>
    <x v="228"/>
    <s v="07972-83134-NM"/>
    <s v="E-D-0.2"/>
    <n v="6"/>
    <x v="250"/>
    <s v="snortheast7f@mashable.com"/>
    <x v="0"/>
    <s v="Exc"/>
    <s v="D"/>
    <x v="3"/>
    <n v="3.645"/>
    <n v="21.87"/>
    <x v="0"/>
    <x v="1"/>
    <x v="2"/>
  </r>
  <r>
    <s v="QTR-19001-114"/>
    <x v="229"/>
    <s v="01035-70465-UO"/>
    <s v="A-D-1"/>
    <n v="2"/>
    <x v="195"/>
    <s v="aattwater5u@wikia.com"/>
    <x v="0"/>
    <s v="Ara"/>
    <s v="D"/>
    <x v="0"/>
    <n v="9.9499999999999993"/>
    <n v="19.899999999999999"/>
    <x v="0"/>
    <x v="2"/>
    <x v="2"/>
  </r>
  <r>
    <s v="WBK-62297-910"/>
    <x v="230"/>
    <s v="25514-23938-IQ"/>
    <s v="A-D-0.2"/>
    <n v="2"/>
    <x v="251"/>
    <s v="mfearon7h@reverbnation.com"/>
    <x v="0"/>
    <s v="Ara"/>
    <s v="D"/>
    <x v="3"/>
    <n v="2.9849999999999999"/>
    <n v="5.97"/>
    <x v="1"/>
    <x v="2"/>
    <x v="2"/>
  </r>
  <r>
    <s v="OGY-19377-175"/>
    <x v="231"/>
    <s v="49084-44492-OJ"/>
    <s v="E-D-0.5"/>
    <n v="1"/>
    <x v="252"/>
    <s v=""/>
    <x v="1"/>
    <s v="Exc"/>
    <s v="D"/>
    <x v="1"/>
    <n v="7.29"/>
    <n v="7.29"/>
    <x v="0"/>
    <x v="1"/>
    <x v="2"/>
  </r>
  <r>
    <s v="ESR-66651-814"/>
    <x v="80"/>
    <s v="76624-72205-CK"/>
    <s v="A-D-0.2"/>
    <n v="4"/>
    <x v="253"/>
    <s v="jsisneros7j@a8.net"/>
    <x v="0"/>
    <s v="Ara"/>
    <s v="D"/>
    <x v="3"/>
    <n v="2.9849999999999999"/>
    <n v="11.94"/>
    <x v="0"/>
    <x v="2"/>
    <x v="2"/>
  </r>
  <r>
    <s v="CPX-46916-770"/>
    <x v="232"/>
    <s v="12729-50170-JE"/>
    <s v="R-L-1"/>
    <n v="6"/>
    <x v="254"/>
    <s v="zcarlson7k@bigcartel.com"/>
    <x v="1"/>
    <s v="Rob"/>
    <s v="L"/>
    <x v="0"/>
    <n v="11.95"/>
    <n v="71.699999999999989"/>
    <x v="0"/>
    <x v="0"/>
    <x v="1"/>
  </r>
  <r>
    <s v="MDC-03318-645"/>
    <x v="233"/>
    <s v="43974-44760-QI"/>
    <s v="A-L-0.2"/>
    <n v="2"/>
    <x v="255"/>
    <s v="wmaddox7l@timesonline.co.uk"/>
    <x v="0"/>
    <s v="Ara"/>
    <s v="L"/>
    <x v="3"/>
    <n v="3.8849999999999998"/>
    <n v="7.77"/>
    <x v="1"/>
    <x v="2"/>
    <x v="1"/>
  </r>
  <r>
    <s v="SFF-86059-407"/>
    <x v="234"/>
    <s v="30585-48726-BK"/>
    <s v="A-M-2.5"/>
    <n v="1"/>
    <x v="256"/>
    <s v="dhedlestone7m@craigslist.org"/>
    <x v="0"/>
    <s v="Ara"/>
    <s v="M"/>
    <x v="2"/>
    <n v="25.874999999999996"/>
    <n v="25.874999999999996"/>
    <x v="1"/>
    <x v="2"/>
    <x v="0"/>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0"/>
    <x v="1"/>
  </r>
  <r>
    <s v="XUS-73326-418"/>
    <x v="237"/>
    <s v="37078-56703-AF"/>
    <s v="E-L-1"/>
    <n v="6"/>
    <x v="259"/>
    <s v="gbroadbear7p@omniture.com"/>
    <x v="0"/>
    <s v="Exc"/>
    <s v="L"/>
    <x v="0"/>
    <n v="14.85"/>
    <n v="89.1"/>
    <x v="1"/>
    <x v="1"/>
    <x v="1"/>
  </r>
  <r>
    <s v="XWD-18933-006"/>
    <x v="238"/>
    <s v="79420-11075-MY"/>
    <s v="A-L-0.2"/>
    <n v="2"/>
    <x v="260"/>
    <s v="epalfrey7q@devhub.com"/>
    <x v="0"/>
    <s v="Ara"/>
    <s v="L"/>
    <x v="3"/>
    <n v="3.8849999999999998"/>
    <n v="7.77"/>
    <x v="0"/>
    <x v="2"/>
    <x v="1"/>
  </r>
  <r>
    <s v="HPD-65272-772"/>
    <x v="52"/>
    <s v="57504-13456-UO"/>
    <s v="L-M-2.5"/>
    <n v="1"/>
    <x v="261"/>
    <s v="pmetrick7r@rakuten.co.jp"/>
    <x v="0"/>
    <s v="Lib"/>
    <s v="M"/>
    <x v="2"/>
    <n v="33.464999999999996"/>
    <n v="33.464999999999996"/>
    <x v="0"/>
    <x v="3"/>
    <x v="0"/>
  </r>
  <r>
    <s v="JEG-93140-224"/>
    <x v="146"/>
    <s v="53751-57560-CN"/>
    <s v="E-M-0.5"/>
    <n v="5"/>
    <x v="262"/>
    <s v=""/>
    <x v="0"/>
    <s v="Exc"/>
    <s v="M"/>
    <x v="1"/>
    <n v="8.25"/>
    <n v="41.25"/>
    <x v="0"/>
    <x v="1"/>
    <x v="0"/>
  </r>
  <r>
    <s v="NNH-62058-950"/>
    <x v="239"/>
    <s v="96112-42558-EA"/>
    <s v="E-L-1"/>
    <n v="4"/>
    <x v="263"/>
    <s v="kkarby7t@sbwire.com"/>
    <x v="0"/>
    <s v="Exc"/>
    <s v="L"/>
    <x v="0"/>
    <n v="14.85"/>
    <n v="59.4"/>
    <x v="0"/>
    <x v="1"/>
    <x v="1"/>
  </r>
  <r>
    <s v="LTD-71429-845"/>
    <x v="240"/>
    <s v="03157-23165-UB"/>
    <s v="A-L-0.5"/>
    <n v="1"/>
    <x v="264"/>
    <s v="fcrumpe7u@ftc.gov"/>
    <x v="2"/>
    <s v="Ara"/>
    <s v="L"/>
    <x v="1"/>
    <n v="7.77"/>
    <n v="7.77"/>
    <x v="1"/>
    <x v="2"/>
    <x v="1"/>
  </r>
  <r>
    <s v="MPV-26985-215"/>
    <x v="241"/>
    <s v="51466-52850-AG"/>
    <s v="R-D-0.5"/>
    <n v="1"/>
    <x v="265"/>
    <s v="achatto7v@sakura.ne.jp"/>
    <x v="2"/>
    <s v="Rob"/>
    <s v="D"/>
    <x v="1"/>
    <n v="5.3699999999999992"/>
    <n v="5.3699999999999992"/>
    <x v="0"/>
    <x v="0"/>
    <x v="2"/>
  </r>
  <r>
    <s v="IYO-10245-081"/>
    <x v="242"/>
    <s v="57145-31023-FK"/>
    <s v="E-M-2.5"/>
    <n v="3"/>
    <x v="266"/>
    <s v=""/>
    <x v="0"/>
    <s v="Exc"/>
    <s v="M"/>
    <x v="2"/>
    <n v="31.624999999999996"/>
    <n v="94.874999999999986"/>
    <x v="1"/>
    <x v="1"/>
    <x v="0"/>
  </r>
  <r>
    <s v="BYZ-39669-954"/>
    <x v="243"/>
    <s v="66408-53777-VE"/>
    <s v="L-L-2.5"/>
    <n v="1"/>
    <x v="267"/>
    <s v=""/>
    <x v="0"/>
    <s v="Lib"/>
    <s v="L"/>
    <x v="2"/>
    <n v="36.454999999999998"/>
    <n v="36.454999999999998"/>
    <x v="1"/>
    <x v="3"/>
    <x v="1"/>
  </r>
  <r>
    <s v="EFB-72860-209"/>
    <x v="244"/>
    <s v="53035-99701-WG"/>
    <s v="A-M-0.2"/>
    <n v="4"/>
    <x v="268"/>
    <s v="bmergue7y@umn.edu"/>
    <x v="0"/>
    <s v="Ara"/>
    <s v="M"/>
    <x v="3"/>
    <n v="3.375"/>
    <n v="13.5"/>
    <x v="0"/>
    <x v="2"/>
    <x v="0"/>
  </r>
  <r>
    <s v="GMM-72397-378"/>
    <x v="245"/>
    <s v="45899-92796-EI"/>
    <s v="R-L-0.2"/>
    <n v="4"/>
    <x v="269"/>
    <s v="kpatise7z@jigsy.com"/>
    <x v="0"/>
    <s v="Rob"/>
    <s v="L"/>
    <x v="3"/>
    <n v="3.5849999999999995"/>
    <n v="14.339999999999998"/>
    <x v="1"/>
    <x v="0"/>
    <x v="1"/>
  </r>
  <r>
    <s v="LYP-52345-883"/>
    <x v="246"/>
    <s v="17649-28133-PY"/>
    <s v="E-M-0.5"/>
    <n v="1"/>
    <x v="270"/>
    <s v=""/>
    <x v="1"/>
    <s v="Exc"/>
    <s v="M"/>
    <x v="1"/>
    <n v="8.25"/>
    <n v="8.25"/>
    <x v="0"/>
    <x v="1"/>
    <x v="0"/>
  </r>
  <r>
    <s v="DFK-35846-692"/>
    <x v="247"/>
    <s v="49612-33852-CN"/>
    <s v="R-D-0.2"/>
    <n v="5"/>
    <x v="271"/>
    <s v=""/>
    <x v="0"/>
    <s v="Rob"/>
    <s v="D"/>
    <x v="3"/>
    <n v="2.6849999999999996"/>
    <n v="13.424999999999997"/>
    <x v="0"/>
    <x v="0"/>
    <x v="2"/>
  </r>
  <r>
    <s v="XAH-93337-609"/>
    <x v="248"/>
    <s v="66976-43829-YG"/>
    <s v="A-D-1"/>
    <n v="5"/>
    <x v="272"/>
    <s v="dduke82@vkontakte.ru"/>
    <x v="0"/>
    <s v="Ara"/>
    <s v="D"/>
    <x v="0"/>
    <n v="9.9499999999999993"/>
    <n v="49.75"/>
    <x v="1"/>
    <x v="2"/>
    <x v="2"/>
  </r>
  <r>
    <s v="QKA-72582-644"/>
    <x v="249"/>
    <s v="64852-04619-XZ"/>
    <s v="E-M-0.5"/>
    <n v="2"/>
    <x v="273"/>
    <s v=""/>
    <x v="1"/>
    <s v="Exc"/>
    <s v="M"/>
    <x v="1"/>
    <n v="8.25"/>
    <n v="16.5"/>
    <x v="1"/>
    <x v="1"/>
    <x v="0"/>
  </r>
  <r>
    <s v="ZDK-84567-102"/>
    <x v="250"/>
    <s v="58690-31815-VY"/>
    <s v="A-D-0.5"/>
    <n v="3"/>
    <x v="274"/>
    <s v="ihussey84@mapy.cz"/>
    <x v="0"/>
    <s v="Ara"/>
    <s v="D"/>
    <x v="1"/>
    <n v="5.97"/>
    <n v="17.91"/>
    <x v="1"/>
    <x v="2"/>
    <x v="2"/>
  </r>
  <r>
    <s v="WAV-38301-984"/>
    <x v="251"/>
    <s v="62863-81239-DT"/>
    <s v="A-D-0.5"/>
    <n v="5"/>
    <x v="275"/>
    <s v="cpinkerton85@upenn.edu"/>
    <x v="0"/>
    <s v="Ara"/>
    <s v="D"/>
    <x v="1"/>
    <n v="5.97"/>
    <n v="29.849999999999998"/>
    <x v="1"/>
    <x v="2"/>
    <x v="2"/>
  </r>
  <r>
    <s v="KZR-33023-209"/>
    <x v="177"/>
    <s v="21177-40725-CF"/>
    <s v="E-L-1"/>
    <n v="3"/>
    <x v="276"/>
    <s v=""/>
    <x v="0"/>
    <s v="Exc"/>
    <s v="L"/>
    <x v="0"/>
    <n v="14.85"/>
    <n v="44.55"/>
    <x v="1"/>
    <x v="1"/>
    <x v="1"/>
  </r>
  <r>
    <s v="ULM-49433-003"/>
    <x v="252"/>
    <s v="99421-80253-UI"/>
    <s v="E-M-1"/>
    <n v="2"/>
    <x v="277"/>
    <s v=""/>
    <x v="0"/>
    <s v="Exc"/>
    <s v="M"/>
    <x v="0"/>
    <n v="13.75"/>
    <n v="27.5"/>
    <x v="1"/>
    <x v="1"/>
    <x v="0"/>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0"/>
    <x v="2"/>
  </r>
  <r>
    <s v="YIS-96268-844"/>
    <x v="227"/>
    <s v="60221-67036-TD"/>
    <s v="E-L-0.2"/>
    <n v="6"/>
    <x v="280"/>
    <s v="klestrange8a@lulu.com"/>
    <x v="0"/>
    <s v="Exc"/>
    <s v="L"/>
    <x v="3"/>
    <n v="4.4550000000000001"/>
    <n v="26.73"/>
    <x v="0"/>
    <x v="1"/>
    <x v="1"/>
  </r>
  <r>
    <s v="CXI-04933-855"/>
    <x v="110"/>
    <s v="62923-29397-KX"/>
    <s v="E-L-2.5"/>
    <n v="6"/>
    <x v="281"/>
    <s v="ltanti8b@techcrunch.com"/>
    <x v="0"/>
    <s v="Exc"/>
    <s v="L"/>
    <x v="2"/>
    <n v="34.154999999999994"/>
    <n v="204.92999999999995"/>
    <x v="0"/>
    <x v="1"/>
    <x v="1"/>
  </r>
  <r>
    <s v="IZU-90429-382"/>
    <x v="182"/>
    <s v="33011-52383-BA"/>
    <s v="A-L-1"/>
    <n v="3"/>
    <x v="282"/>
    <s v="ade8c@1und1.de"/>
    <x v="0"/>
    <s v="Ara"/>
    <s v="L"/>
    <x v="0"/>
    <n v="12.95"/>
    <n v="38.849999999999994"/>
    <x v="0"/>
    <x v="2"/>
    <x v="1"/>
  </r>
  <r>
    <s v="WIT-40912-783"/>
    <x v="255"/>
    <s v="86768-91598-FA"/>
    <s v="L-D-0.2"/>
    <n v="4"/>
    <x v="283"/>
    <s v="tjedrachowicz8d@acquirethisname.com"/>
    <x v="0"/>
    <s v="Lib"/>
    <s v="D"/>
    <x v="3"/>
    <n v="3.8849999999999998"/>
    <n v="15.54"/>
    <x v="0"/>
    <x v="3"/>
    <x v="2"/>
  </r>
  <r>
    <s v="PSD-57291-590"/>
    <x v="256"/>
    <s v="37191-12203-MX"/>
    <s v="A-M-0.5"/>
    <n v="1"/>
    <x v="284"/>
    <s v="pstonner8e@moonfruit.com"/>
    <x v="0"/>
    <s v="Ara"/>
    <s v="M"/>
    <x v="1"/>
    <n v="6.75"/>
    <n v="6.75"/>
    <x v="1"/>
    <x v="2"/>
    <x v="0"/>
  </r>
  <r>
    <s v="GOI-41472-677"/>
    <x v="3"/>
    <s v="16545-76328-JY"/>
    <s v="E-D-2.5"/>
    <n v="4"/>
    <x v="285"/>
    <s v="dtingly8f@goo.ne.jp"/>
    <x v="0"/>
    <s v="Exc"/>
    <s v="D"/>
    <x v="2"/>
    <n v="27.945"/>
    <n v="111.78"/>
    <x v="0"/>
    <x v="1"/>
    <x v="2"/>
  </r>
  <r>
    <s v="KTX-17944-494"/>
    <x v="257"/>
    <s v="74330-29286-RO"/>
    <s v="A-L-0.2"/>
    <n v="1"/>
    <x v="286"/>
    <s v="crushe8n@about.me"/>
    <x v="0"/>
    <s v="Ara"/>
    <s v="L"/>
    <x v="3"/>
    <n v="3.8849999999999998"/>
    <n v="3.8849999999999998"/>
    <x v="0"/>
    <x v="2"/>
    <x v="1"/>
  </r>
  <r>
    <s v="RDM-99811-230"/>
    <x v="258"/>
    <s v="22349-47389-GY"/>
    <s v="L-M-0.2"/>
    <n v="5"/>
    <x v="287"/>
    <s v="bchecci8h@usa.gov"/>
    <x v="2"/>
    <s v="Lib"/>
    <s v="M"/>
    <x v="3"/>
    <n v="4.3650000000000002"/>
    <n v="21.825000000000003"/>
    <x v="1"/>
    <x v="3"/>
    <x v="0"/>
  </r>
  <r>
    <s v="JTU-55897-581"/>
    <x v="259"/>
    <s v="70290-38099-GB"/>
    <s v="R-M-0.2"/>
    <n v="5"/>
    <x v="288"/>
    <s v="jbagot8i@mac.com"/>
    <x v="0"/>
    <s v="Rob"/>
    <s v="M"/>
    <x v="3"/>
    <n v="2.9849999999999999"/>
    <n v="14.924999999999999"/>
    <x v="1"/>
    <x v="0"/>
    <x v="0"/>
  </r>
  <r>
    <s v="CRK-07584-240"/>
    <x v="260"/>
    <s v="18741-72071-PP"/>
    <s v="A-M-1"/>
    <n v="3"/>
    <x v="289"/>
    <s v="ebeeble8j@soundcloud.com"/>
    <x v="0"/>
    <s v="Ara"/>
    <s v="M"/>
    <x v="0"/>
    <n v="11.25"/>
    <n v="33.75"/>
    <x v="0"/>
    <x v="2"/>
    <x v="0"/>
  </r>
  <r>
    <s v="MKE-75518-399"/>
    <x v="261"/>
    <s v="62588-82624-II"/>
    <s v="A-M-1"/>
    <n v="3"/>
    <x v="290"/>
    <s v="cfluin8k@flickr.com"/>
    <x v="2"/>
    <s v="Ara"/>
    <s v="M"/>
    <x v="0"/>
    <n v="11.25"/>
    <n v="33.75"/>
    <x v="1"/>
    <x v="2"/>
    <x v="0"/>
  </r>
  <r>
    <s v="AEL-51169-725"/>
    <x v="262"/>
    <s v="37430-29579-HD"/>
    <s v="L-M-0.2"/>
    <n v="6"/>
    <x v="291"/>
    <s v="ebletsor8l@vinaora.com"/>
    <x v="0"/>
    <s v="Lib"/>
    <s v="M"/>
    <x v="3"/>
    <n v="4.3650000000000002"/>
    <n v="26.19"/>
    <x v="0"/>
    <x v="3"/>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0"/>
    <x v="1"/>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1"/>
    <x v="0"/>
    <x v="2"/>
  </r>
  <r>
    <s v="ZGD-94763-868"/>
    <x v="265"/>
    <s v="53086-67334-KT"/>
    <s v="E-L-2.5"/>
    <n v="1"/>
    <x v="296"/>
    <s v="mbrockway8r@ibm.com"/>
    <x v="0"/>
    <s v="Exc"/>
    <s v="L"/>
    <x v="2"/>
    <n v="34.154999999999994"/>
    <n v="34.154999999999994"/>
    <x v="0"/>
    <x v="1"/>
    <x v="1"/>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1"/>
    <x v="2"/>
  </r>
  <r>
    <s v="ELB-07929-407"/>
    <x v="204"/>
    <s v="54004-04664-AA"/>
    <s v="A-M-2.5"/>
    <n v="2"/>
    <x v="299"/>
    <s v="tbennison8u@google.cn"/>
    <x v="0"/>
    <s v="Ara"/>
    <s v="M"/>
    <x v="2"/>
    <n v="25.874999999999996"/>
    <n v="51.749999999999993"/>
    <x v="0"/>
    <x v="2"/>
    <x v="0"/>
  </r>
  <r>
    <s v="UJQ-54441-340"/>
    <x v="268"/>
    <s v="26822-19510-SD"/>
    <s v="E-M-0.2"/>
    <n v="2"/>
    <x v="300"/>
    <s v="gtweed8v@yolasite.com"/>
    <x v="0"/>
    <s v="Exc"/>
    <s v="M"/>
    <x v="3"/>
    <n v="4.125"/>
    <n v="8.25"/>
    <x v="0"/>
    <x v="1"/>
    <x v="0"/>
  </r>
  <r>
    <s v="UJQ-54441-340"/>
    <x v="268"/>
    <s v="26822-19510-SD"/>
    <s v="A-L-0.2"/>
    <n v="5"/>
    <x v="300"/>
    <s v="gtweed8v@yolasite.com"/>
    <x v="0"/>
    <s v="Ara"/>
    <s v="L"/>
    <x v="3"/>
    <n v="3.8849999999999998"/>
    <n v="19.424999999999997"/>
    <x v="0"/>
    <x v="2"/>
    <x v="1"/>
  </r>
  <r>
    <s v="OWY-43108-475"/>
    <x v="269"/>
    <s v="06432-73165-ML"/>
    <s v="A-M-0.2"/>
    <n v="6"/>
    <x v="301"/>
    <s v="ggoggin8x@wix.com"/>
    <x v="1"/>
    <s v="Ara"/>
    <s v="M"/>
    <x v="3"/>
    <n v="3.375"/>
    <n v="20.25"/>
    <x v="0"/>
    <x v="2"/>
    <x v="0"/>
  </r>
  <r>
    <s v="GNO-91911-159"/>
    <x v="145"/>
    <s v="96503-31833-CW"/>
    <s v="L-D-0.5"/>
    <n v="3"/>
    <x v="302"/>
    <s v="sjeyness8y@biglobe.ne.jp"/>
    <x v="1"/>
    <s v="Lib"/>
    <s v="D"/>
    <x v="1"/>
    <n v="7.77"/>
    <n v="23.31"/>
    <x v="1"/>
    <x v="3"/>
    <x v="2"/>
  </r>
  <r>
    <s v="CNY-06284-066"/>
    <x v="270"/>
    <s v="63985-64148-MG"/>
    <s v="E-D-0.2"/>
    <n v="5"/>
    <x v="303"/>
    <s v="dbonhome8z@shinystat.com"/>
    <x v="0"/>
    <s v="Exc"/>
    <s v="D"/>
    <x v="3"/>
    <n v="3.645"/>
    <n v="18.225000000000001"/>
    <x v="0"/>
    <x v="1"/>
    <x v="2"/>
  </r>
  <r>
    <s v="OQS-46321-904"/>
    <x v="271"/>
    <s v="19597-91185-CM"/>
    <s v="E-M-1"/>
    <n v="1"/>
    <x v="304"/>
    <s v=""/>
    <x v="0"/>
    <s v="Exc"/>
    <s v="M"/>
    <x v="0"/>
    <n v="13.75"/>
    <n v="13.75"/>
    <x v="1"/>
    <x v="1"/>
    <x v="0"/>
  </r>
  <r>
    <s v="IBW-87442-480"/>
    <x v="272"/>
    <s v="79814-23626-JR"/>
    <s v="A-L-2.5"/>
    <n v="1"/>
    <x v="305"/>
    <s v="tle91@epa.gov"/>
    <x v="0"/>
    <s v="Ara"/>
    <s v="L"/>
    <x v="2"/>
    <n v="29.784999999999997"/>
    <n v="29.784999999999997"/>
    <x v="0"/>
    <x v="2"/>
    <x v="1"/>
  </r>
  <r>
    <s v="DGZ-82537-477"/>
    <x v="252"/>
    <s v="43439-94003-DW"/>
    <s v="R-D-1"/>
    <n v="5"/>
    <x v="306"/>
    <s v=""/>
    <x v="0"/>
    <s v="Rob"/>
    <s v="D"/>
    <x v="0"/>
    <n v="8.9499999999999993"/>
    <n v="44.75"/>
    <x v="1"/>
    <x v="0"/>
    <x v="2"/>
  </r>
  <r>
    <s v="LPS-39089-432"/>
    <x v="273"/>
    <s v="97655-45555-LI"/>
    <s v="R-D-1"/>
    <n v="5"/>
    <x v="307"/>
    <s v="balldridge93@yandex.ru"/>
    <x v="0"/>
    <s v="Rob"/>
    <s v="D"/>
    <x v="0"/>
    <n v="8.9499999999999993"/>
    <n v="44.75"/>
    <x v="0"/>
    <x v="0"/>
    <x v="2"/>
  </r>
  <r>
    <s v="MQU-86100-929"/>
    <x v="274"/>
    <s v="64418-01720-VW"/>
    <s v="L-L-0.5"/>
    <n v="4"/>
    <x v="308"/>
    <s v=""/>
    <x v="0"/>
    <s v="Lib"/>
    <s v="L"/>
    <x v="1"/>
    <n v="9.51"/>
    <n v="38.04"/>
    <x v="0"/>
    <x v="3"/>
    <x v="1"/>
  </r>
  <r>
    <s v="XUR-14132-391"/>
    <x v="275"/>
    <s v="96836-09258-RI"/>
    <s v="R-D-0.5"/>
    <n v="4"/>
    <x v="309"/>
    <s v="lgoodger95@guardian.co.uk"/>
    <x v="0"/>
    <s v="Rob"/>
    <s v="D"/>
    <x v="1"/>
    <n v="5.3699999999999992"/>
    <n v="21.479999999999997"/>
    <x v="0"/>
    <x v="0"/>
    <x v="2"/>
  </r>
  <r>
    <s v="OVI-27064-381"/>
    <x v="276"/>
    <s v="37274-08534-FM"/>
    <s v="R-D-0.5"/>
    <n v="3"/>
    <x v="298"/>
    <s v="smcmillian8t@csmonitor.com"/>
    <x v="0"/>
    <s v="Rob"/>
    <s v="D"/>
    <x v="1"/>
    <n v="5.3699999999999992"/>
    <n v="16.11"/>
    <x v="1"/>
    <x v="0"/>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0"/>
    <x v="2"/>
    <x v="2"/>
  </r>
  <r>
    <s v="WXT-85291-143"/>
    <x v="279"/>
    <s v="81414-81273-DK"/>
    <s v="R-M-0.5"/>
    <n v="4"/>
    <x v="312"/>
    <s v="vceely99@auda.org.au"/>
    <x v="0"/>
    <s v="Rob"/>
    <s v="M"/>
    <x v="1"/>
    <n v="5.97"/>
    <n v="23.88"/>
    <x v="0"/>
    <x v="0"/>
    <x v="0"/>
  </r>
  <r>
    <s v="QNP-18893-547"/>
    <x v="280"/>
    <s v="76930-61689-CH"/>
    <s v="R-L-1"/>
    <n v="5"/>
    <x v="313"/>
    <s v=""/>
    <x v="0"/>
    <s v="Rob"/>
    <s v="L"/>
    <x v="0"/>
    <n v="11.95"/>
    <n v="59.75"/>
    <x v="1"/>
    <x v="0"/>
    <x v="1"/>
  </r>
  <r>
    <s v="DOH-92927-530"/>
    <x v="281"/>
    <s v="12839-56537-TQ"/>
    <s v="L-L-0.2"/>
    <n v="6"/>
    <x v="314"/>
    <s v="cvasiliev9b@discuz.net"/>
    <x v="0"/>
    <s v="Lib"/>
    <s v="L"/>
    <x v="3"/>
    <n v="4.7549999999999999"/>
    <n v="28.53"/>
    <x v="0"/>
    <x v="3"/>
    <x v="1"/>
  </r>
  <r>
    <s v="HGJ-82768-173"/>
    <x v="282"/>
    <s v="62741-01322-HU"/>
    <s v="A-M-1"/>
    <n v="4"/>
    <x v="315"/>
    <s v="tomoylan9c@liveinternet.ru"/>
    <x v="2"/>
    <s v="Ara"/>
    <s v="M"/>
    <x v="0"/>
    <n v="11.25"/>
    <n v="45"/>
    <x v="1"/>
    <x v="2"/>
    <x v="0"/>
  </r>
  <r>
    <s v="YPT-95383-088"/>
    <x v="283"/>
    <s v="43439-94003-DW"/>
    <s v="E-D-2.5"/>
    <n v="2"/>
    <x v="306"/>
    <s v=""/>
    <x v="0"/>
    <s v="Exc"/>
    <s v="D"/>
    <x v="2"/>
    <n v="27.945"/>
    <n v="55.89"/>
    <x v="1"/>
    <x v="1"/>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0"/>
    <x v="1"/>
    <x v="2"/>
  </r>
  <r>
    <s v="CGO-79583-871"/>
    <x v="286"/>
    <s v="37182-54930-XC"/>
    <s v="E-D-0.5"/>
    <n v="1"/>
    <x v="318"/>
    <s v="wgiorgioni9g@wikipedia.org"/>
    <x v="0"/>
    <s v="Exc"/>
    <s v="D"/>
    <x v="1"/>
    <n v="7.29"/>
    <n v="7.29"/>
    <x v="0"/>
    <x v="1"/>
    <x v="2"/>
  </r>
  <r>
    <s v="TFY-52090-386"/>
    <x v="287"/>
    <s v="08613-17327-XT"/>
    <s v="E-L-0.5"/>
    <n v="2"/>
    <x v="319"/>
    <s v="lscargle9h@myspace.com"/>
    <x v="0"/>
    <s v="Exc"/>
    <s v="L"/>
    <x v="1"/>
    <n v="8.91"/>
    <n v="17.82"/>
    <x v="1"/>
    <x v="1"/>
    <x v="1"/>
  </r>
  <r>
    <s v="TFY-52090-386"/>
    <x v="287"/>
    <s v="08613-17327-XT"/>
    <s v="L-D-0.5"/>
    <n v="5"/>
    <x v="319"/>
    <s v="lscargle9h@myspace.com"/>
    <x v="0"/>
    <s v="Lib"/>
    <s v="D"/>
    <x v="1"/>
    <n v="7.77"/>
    <n v="38.849999999999994"/>
    <x v="1"/>
    <x v="3"/>
    <x v="2"/>
  </r>
  <r>
    <s v="NYY-73968-094"/>
    <x v="288"/>
    <s v="70451-38048-AH"/>
    <s v="R-D-0.5"/>
    <n v="6"/>
    <x v="320"/>
    <s v="nclimance9j@europa.eu"/>
    <x v="0"/>
    <s v="Rob"/>
    <s v="D"/>
    <x v="1"/>
    <n v="5.3699999999999992"/>
    <n v="32.22"/>
    <x v="1"/>
    <x v="0"/>
    <x v="2"/>
  </r>
  <r>
    <s v="QEY-71761-460"/>
    <x v="250"/>
    <s v="35442-75769-PL"/>
    <s v="R-M-1"/>
    <n v="2"/>
    <x v="321"/>
    <s v=""/>
    <x v="1"/>
    <s v="Rob"/>
    <s v="M"/>
    <x v="0"/>
    <n v="9.9499999999999993"/>
    <n v="19.899999999999999"/>
    <x v="0"/>
    <x v="0"/>
    <x v="0"/>
  </r>
  <r>
    <s v="GKQ-82603-910"/>
    <x v="289"/>
    <s v="83737-56117-JE"/>
    <s v="R-L-1"/>
    <n v="5"/>
    <x v="322"/>
    <s v="asnazle9l@oracle.com"/>
    <x v="0"/>
    <s v="Rob"/>
    <s v="L"/>
    <x v="0"/>
    <n v="11.95"/>
    <n v="59.75"/>
    <x v="1"/>
    <x v="0"/>
    <x v="1"/>
  </r>
  <r>
    <s v="IOB-32673-745"/>
    <x v="290"/>
    <s v="07095-81281-NJ"/>
    <s v="A-L-0.5"/>
    <n v="3"/>
    <x v="323"/>
    <s v="rworg9m@arstechnica.com"/>
    <x v="0"/>
    <s v="Ara"/>
    <s v="L"/>
    <x v="1"/>
    <n v="7.77"/>
    <n v="23.31"/>
    <x v="0"/>
    <x v="2"/>
    <x v="1"/>
  </r>
  <r>
    <s v="YAU-98893-150"/>
    <x v="291"/>
    <s v="77043-48851-HG"/>
    <s v="L-M-1"/>
    <n v="3"/>
    <x v="324"/>
    <s v="ldanes9n@umn.edu"/>
    <x v="0"/>
    <s v="Lib"/>
    <s v="M"/>
    <x v="0"/>
    <n v="14.55"/>
    <n v="43.650000000000006"/>
    <x v="1"/>
    <x v="3"/>
    <x v="0"/>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1"/>
    <x v="0"/>
    <x v="1"/>
  </r>
  <r>
    <s v="MOU-74341-266"/>
    <x v="294"/>
    <s v="99358-65399-TC"/>
    <s v="A-D-0.5"/>
    <n v="4"/>
    <x v="327"/>
    <s v="jawdry9q@utexas.edu"/>
    <x v="0"/>
    <s v="Ara"/>
    <s v="D"/>
    <x v="1"/>
    <n v="5.97"/>
    <n v="23.88"/>
    <x v="1"/>
    <x v="2"/>
    <x v="2"/>
  </r>
  <r>
    <s v="DHJ-87461-571"/>
    <x v="295"/>
    <s v="94525-76037-JP"/>
    <s v="A-M-1"/>
    <n v="2"/>
    <x v="328"/>
    <s v="eryles9r@fastcompany.com"/>
    <x v="0"/>
    <s v="Ara"/>
    <s v="M"/>
    <x v="0"/>
    <n v="11.25"/>
    <n v="22.5"/>
    <x v="1"/>
    <x v="2"/>
    <x v="0"/>
  </r>
  <r>
    <s v="DKM-97676-850"/>
    <x v="296"/>
    <s v="43439-94003-DW"/>
    <s v="E-D-0.5"/>
    <n v="5"/>
    <x v="306"/>
    <s v=""/>
    <x v="0"/>
    <s v="Exc"/>
    <s v="D"/>
    <x v="1"/>
    <n v="7.29"/>
    <n v="36.450000000000003"/>
    <x v="1"/>
    <x v="1"/>
    <x v="2"/>
  </r>
  <r>
    <s v="UEB-09112-118"/>
    <x v="297"/>
    <s v="82718-93677-XO"/>
    <s v="A-M-0.5"/>
    <n v="4"/>
    <x v="329"/>
    <s v=""/>
    <x v="0"/>
    <s v="Ara"/>
    <s v="M"/>
    <x v="1"/>
    <n v="6.75"/>
    <n v="27"/>
    <x v="0"/>
    <x v="2"/>
    <x v="0"/>
  </r>
  <r>
    <s v="ORZ-67699-748"/>
    <x v="298"/>
    <s v="44708-78241-DF"/>
    <s v="A-M-2.5"/>
    <n v="6"/>
    <x v="330"/>
    <s v="jcaldicott9u@usda.gov"/>
    <x v="0"/>
    <s v="Ara"/>
    <s v="M"/>
    <x v="2"/>
    <n v="25.874999999999996"/>
    <n v="155.24999999999997"/>
    <x v="1"/>
    <x v="2"/>
    <x v="0"/>
  </r>
  <r>
    <s v="JXP-28398-485"/>
    <x v="299"/>
    <s v="23039-93032-FN"/>
    <s v="A-D-2.5"/>
    <n v="5"/>
    <x v="331"/>
    <s v="mvedmore9v@a8.net"/>
    <x v="0"/>
    <s v="Ara"/>
    <s v="D"/>
    <x v="2"/>
    <n v="22.884999999999998"/>
    <n v="114.42499999999998"/>
    <x v="0"/>
    <x v="2"/>
    <x v="2"/>
  </r>
  <r>
    <s v="WWH-92259-198"/>
    <x v="300"/>
    <s v="35256-12529-FT"/>
    <s v="L-D-1"/>
    <n v="4"/>
    <x v="332"/>
    <s v="wromao9w@chronoengine.com"/>
    <x v="0"/>
    <s v="Lib"/>
    <s v="D"/>
    <x v="0"/>
    <n v="12.95"/>
    <n v="51.8"/>
    <x v="0"/>
    <x v="3"/>
    <x v="2"/>
  </r>
  <r>
    <s v="FLR-82914-153"/>
    <x v="301"/>
    <s v="86100-33488-WP"/>
    <s v="A-M-2.5"/>
    <n v="6"/>
    <x v="333"/>
    <s v=""/>
    <x v="0"/>
    <s v="Ara"/>
    <s v="M"/>
    <x v="2"/>
    <n v="25.874999999999996"/>
    <n v="155.24999999999997"/>
    <x v="1"/>
    <x v="2"/>
    <x v="0"/>
  </r>
  <r>
    <s v="AMB-93600-000"/>
    <x v="302"/>
    <s v="64435-53100-WM"/>
    <s v="A-L-2.5"/>
    <n v="1"/>
    <x v="334"/>
    <s v="tcotmore9y@amazonaws.com"/>
    <x v="0"/>
    <s v="Ara"/>
    <s v="L"/>
    <x v="2"/>
    <n v="29.784999999999997"/>
    <n v="29.784999999999997"/>
    <x v="1"/>
    <x v="2"/>
    <x v="1"/>
  </r>
  <r>
    <s v="FEP-36895-658"/>
    <x v="303"/>
    <s v="44699-43836-UH"/>
    <s v="R-L-0.2"/>
    <n v="6"/>
    <x v="335"/>
    <s v="yskipsey9z@spotify.com"/>
    <x v="2"/>
    <s v="Rob"/>
    <s v="L"/>
    <x v="3"/>
    <n v="3.5849999999999995"/>
    <n v="21.509999999999998"/>
    <x v="1"/>
    <x v="0"/>
    <x v="1"/>
  </r>
  <r>
    <s v="RXW-91413-276"/>
    <x v="304"/>
    <s v="29588-35679-RG"/>
    <s v="R-D-2.5"/>
    <n v="2"/>
    <x v="336"/>
    <s v="ncorpsa0@gmpg.org"/>
    <x v="0"/>
    <s v="Rob"/>
    <s v="D"/>
    <x v="2"/>
    <n v="20.584999999999997"/>
    <n v="41.169999999999995"/>
    <x v="1"/>
    <x v="0"/>
    <x v="2"/>
  </r>
  <r>
    <s v="RXW-91413-276"/>
    <x v="304"/>
    <s v="29588-35679-RG"/>
    <s v="R-M-0.5"/>
    <n v="1"/>
    <x v="336"/>
    <s v="ncorpsa0@gmpg.org"/>
    <x v="0"/>
    <s v="Rob"/>
    <s v="M"/>
    <x v="1"/>
    <n v="5.97"/>
    <n v="5.97"/>
    <x v="1"/>
    <x v="0"/>
    <x v="0"/>
  </r>
  <r>
    <s v="SDB-77492-188"/>
    <x v="305"/>
    <s v="64815-54078-HH"/>
    <s v="E-L-1"/>
    <n v="5"/>
    <x v="337"/>
    <s v="fbabbera2@stanford.edu"/>
    <x v="0"/>
    <s v="Exc"/>
    <s v="L"/>
    <x v="0"/>
    <n v="14.85"/>
    <n v="74.25"/>
    <x v="0"/>
    <x v="1"/>
    <x v="1"/>
  </r>
  <r>
    <s v="RZN-65182-395"/>
    <x v="196"/>
    <s v="59572-41990-XY"/>
    <s v="L-M-1"/>
    <n v="6"/>
    <x v="338"/>
    <s v="kloxtona3@opensource.org"/>
    <x v="0"/>
    <s v="Lib"/>
    <s v="M"/>
    <x v="0"/>
    <n v="14.55"/>
    <n v="87.300000000000011"/>
    <x v="1"/>
    <x v="3"/>
    <x v="0"/>
  </r>
  <r>
    <s v="HDQ-86094-507"/>
    <x v="110"/>
    <s v="32481-61533-ZJ"/>
    <s v="E-D-1"/>
    <n v="6"/>
    <x v="339"/>
    <s v="ptoffula4@posterous.com"/>
    <x v="0"/>
    <s v="Exc"/>
    <s v="D"/>
    <x v="0"/>
    <n v="12.15"/>
    <n v="72.900000000000006"/>
    <x v="0"/>
    <x v="1"/>
    <x v="2"/>
  </r>
  <r>
    <s v="YXO-79631-417"/>
    <x v="24"/>
    <s v="31587-92570-HL"/>
    <s v="L-D-0.5"/>
    <n v="1"/>
    <x v="340"/>
    <s v="cgwinnetta5@behance.net"/>
    <x v="0"/>
    <s v="Lib"/>
    <s v="D"/>
    <x v="1"/>
    <n v="7.77"/>
    <n v="7.77"/>
    <x v="1"/>
    <x v="3"/>
    <x v="2"/>
  </r>
  <r>
    <s v="SNF-57032-096"/>
    <x v="306"/>
    <s v="93832-04799-ID"/>
    <s v="E-D-0.5"/>
    <n v="6"/>
    <x v="341"/>
    <s v=""/>
    <x v="0"/>
    <s v="Exc"/>
    <s v="D"/>
    <x v="1"/>
    <n v="7.29"/>
    <n v="43.74"/>
    <x v="1"/>
    <x v="1"/>
    <x v="2"/>
  </r>
  <r>
    <s v="DGL-29648-995"/>
    <x v="307"/>
    <s v="59367-30821-ZQ"/>
    <s v="L-M-0.2"/>
    <n v="2"/>
    <x v="342"/>
    <s v=""/>
    <x v="0"/>
    <s v="Lib"/>
    <s v="M"/>
    <x v="3"/>
    <n v="4.3650000000000002"/>
    <n v="8.73"/>
    <x v="0"/>
    <x v="3"/>
    <x v="0"/>
  </r>
  <r>
    <s v="GPU-65651-504"/>
    <x v="308"/>
    <s v="83947-45528-ET"/>
    <s v="E-M-2.5"/>
    <n v="2"/>
    <x v="343"/>
    <s v="lflaoniera8@wordpress.org"/>
    <x v="0"/>
    <s v="Exc"/>
    <s v="M"/>
    <x v="2"/>
    <n v="31.624999999999996"/>
    <n v="63.249999999999993"/>
    <x v="1"/>
    <x v="1"/>
    <x v="0"/>
  </r>
  <r>
    <s v="OJU-34452-896"/>
    <x v="309"/>
    <s v="60799-92593-CX"/>
    <s v="E-L-0.5"/>
    <n v="1"/>
    <x v="344"/>
    <s v=""/>
    <x v="0"/>
    <s v="Exc"/>
    <s v="L"/>
    <x v="1"/>
    <n v="8.91"/>
    <n v="8.91"/>
    <x v="0"/>
    <x v="1"/>
    <x v="1"/>
  </r>
  <r>
    <s v="GZS-50547-887"/>
    <x v="310"/>
    <s v="61600-55136-UM"/>
    <s v="E-D-1"/>
    <n v="2"/>
    <x v="345"/>
    <s v="ccatchesideaa@macromedia.com"/>
    <x v="0"/>
    <s v="Exc"/>
    <s v="D"/>
    <x v="0"/>
    <n v="12.15"/>
    <n v="24.3"/>
    <x v="0"/>
    <x v="1"/>
    <x v="2"/>
  </r>
  <r>
    <s v="ESR-54041-053"/>
    <x v="311"/>
    <s v="59771-90302-OF"/>
    <s v="A-L-0.5"/>
    <n v="6"/>
    <x v="346"/>
    <s v="cgibbonsonab@accuweather.com"/>
    <x v="0"/>
    <s v="Ara"/>
    <s v="L"/>
    <x v="1"/>
    <n v="7.77"/>
    <n v="46.62"/>
    <x v="0"/>
    <x v="2"/>
    <x v="1"/>
  </r>
  <r>
    <s v="OGD-10781-526"/>
    <x v="132"/>
    <s v="16880-78077-FB"/>
    <s v="R-L-0.5"/>
    <n v="6"/>
    <x v="347"/>
    <s v="tfarraac@behance.net"/>
    <x v="0"/>
    <s v="Rob"/>
    <s v="L"/>
    <x v="1"/>
    <n v="7.169999999999999"/>
    <n v="43.019999999999996"/>
    <x v="1"/>
    <x v="0"/>
    <x v="1"/>
  </r>
  <r>
    <s v="FVH-29271-315"/>
    <x v="312"/>
    <s v="74415-50873-FC"/>
    <s v="A-D-0.5"/>
    <n v="3"/>
    <x v="348"/>
    <s v=""/>
    <x v="1"/>
    <s v="Ara"/>
    <s v="D"/>
    <x v="1"/>
    <n v="5.97"/>
    <n v="17.91"/>
    <x v="0"/>
    <x v="2"/>
    <x v="2"/>
  </r>
  <r>
    <s v="BNZ-20544-633"/>
    <x v="313"/>
    <s v="31798-95707-NR"/>
    <s v="L-L-0.5"/>
    <n v="4"/>
    <x v="349"/>
    <s v="gbamfieldae@yellowpages.com"/>
    <x v="0"/>
    <s v="Lib"/>
    <s v="L"/>
    <x v="1"/>
    <n v="9.51"/>
    <n v="38.04"/>
    <x v="0"/>
    <x v="3"/>
    <x v="1"/>
  </r>
  <r>
    <s v="FUX-85791-078"/>
    <x v="156"/>
    <s v="59122-08794-WT"/>
    <s v="A-M-0.2"/>
    <n v="2"/>
    <x v="350"/>
    <s v="whollingdaleaf@about.me"/>
    <x v="0"/>
    <s v="Ara"/>
    <s v="M"/>
    <x v="3"/>
    <n v="3.375"/>
    <n v="6.75"/>
    <x v="0"/>
    <x v="2"/>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1"/>
    <x v="0"/>
    <x v="2"/>
  </r>
  <r>
    <s v="JEH-37276-048"/>
    <x v="316"/>
    <s v="80896-38819-DW"/>
    <s v="A-L-0.5"/>
    <n v="3"/>
    <x v="353"/>
    <s v="jrudeforthai@wunderground.com"/>
    <x v="1"/>
    <s v="Ara"/>
    <s v="L"/>
    <x v="1"/>
    <n v="7.77"/>
    <n v="23.31"/>
    <x v="0"/>
    <x v="2"/>
    <x v="1"/>
  </r>
  <r>
    <s v="VYD-28555-589"/>
    <x v="317"/>
    <s v="29814-01459-RC"/>
    <s v="R-L-0.5"/>
    <n v="6"/>
    <x v="354"/>
    <s v="atomaszewskiaj@answers.com"/>
    <x v="2"/>
    <s v="Rob"/>
    <s v="L"/>
    <x v="1"/>
    <n v="7.169999999999999"/>
    <n v="43.019999999999996"/>
    <x v="0"/>
    <x v="0"/>
    <x v="1"/>
  </r>
  <r>
    <s v="WUG-76466-650"/>
    <x v="318"/>
    <s v="43439-94003-DW"/>
    <s v="L-D-0.5"/>
    <n v="3"/>
    <x v="306"/>
    <s v=""/>
    <x v="0"/>
    <s v="Lib"/>
    <s v="D"/>
    <x v="1"/>
    <n v="7.77"/>
    <n v="23.31"/>
    <x v="1"/>
    <x v="3"/>
    <x v="2"/>
  </r>
  <r>
    <s v="RJV-08261-583"/>
    <x v="182"/>
    <s v="48497-29281-FE"/>
    <s v="A-D-0.2"/>
    <n v="5"/>
    <x v="355"/>
    <s v="pbessal@qq.com"/>
    <x v="0"/>
    <s v="Ara"/>
    <s v="D"/>
    <x v="3"/>
    <n v="2.9849999999999999"/>
    <n v="14.924999999999999"/>
    <x v="0"/>
    <x v="2"/>
    <x v="2"/>
  </r>
  <r>
    <s v="PMR-56062-609"/>
    <x v="319"/>
    <s v="43605-12616-YH"/>
    <s v="E-D-0.5"/>
    <n v="3"/>
    <x v="356"/>
    <s v="ewindressam@marketwatch.com"/>
    <x v="0"/>
    <s v="Exc"/>
    <s v="D"/>
    <x v="1"/>
    <n v="7.29"/>
    <n v="21.87"/>
    <x v="1"/>
    <x v="1"/>
    <x v="2"/>
  </r>
  <r>
    <s v="XLD-12920-505"/>
    <x v="320"/>
    <s v="21907-75962-VB"/>
    <s v="E-L-0.5"/>
    <n v="6"/>
    <x v="357"/>
    <s v=""/>
    <x v="0"/>
    <s v="Exc"/>
    <s v="L"/>
    <x v="1"/>
    <n v="8.91"/>
    <n v="53.46"/>
    <x v="0"/>
    <x v="1"/>
    <x v="1"/>
  </r>
  <r>
    <s v="UBW-50312-037"/>
    <x v="321"/>
    <s v="69503-12127-YD"/>
    <s v="A-L-2.5"/>
    <n v="4"/>
    <x v="358"/>
    <s v=""/>
    <x v="0"/>
    <s v="Ara"/>
    <s v="L"/>
    <x v="2"/>
    <n v="29.784999999999997"/>
    <n v="119.13999999999999"/>
    <x v="1"/>
    <x v="2"/>
    <x v="1"/>
  </r>
  <r>
    <s v="QAW-05889-019"/>
    <x v="322"/>
    <s v="68810-07329-EU"/>
    <s v="L-M-0.5"/>
    <n v="5"/>
    <x v="359"/>
    <s v="vbaumadierap@google.cn"/>
    <x v="0"/>
    <s v="Lib"/>
    <s v="M"/>
    <x v="1"/>
    <n v="8.73"/>
    <n v="43.650000000000006"/>
    <x v="0"/>
    <x v="3"/>
    <x v="0"/>
  </r>
  <r>
    <s v="EPT-12715-397"/>
    <x v="128"/>
    <s v="08478-75251-OG"/>
    <s v="A-D-0.2"/>
    <n v="6"/>
    <x v="360"/>
    <s v=""/>
    <x v="0"/>
    <s v="Ara"/>
    <s v="D"/>
    <x v="3"/>
    <n v="2.9849999999999999"/>
    <n v="17.91"/>
    <x v="0"/>
    <x v="2"/>
    <x v="2"/>
  </r>
  <r>
    <s v="DHT-93810-053"/>
    <x v="323"/>
    <s v="17005-82030-EA"/>
    <s v="E-L-1"/>
    <n v="5"/>
    <x v="361"/>
    <s v="sweldsar@wired.com"/>
    <x v="0"/>
    <s v="Exc"/>
    <s v="L"/>
    <x v="0"/>
    <n v="14.85"/>
    <n v="74.25"/>
    <x v="0"/>
    <x v="1"/>
    <x v="1"/>
  </r>
  <r>
    <s v="DMY-96037-963"/>
    <x v="324"/>
    <s v="42179-95059-DO"/>
    <s v="L-D-0.2"/>
    <n v="3"/>
    <x v="362"/>
    <s v="msarvaras@artisteer.com"/>
    <x v="0"/>
    <s v="Lib"/>
    <s v="D"/>
    <x v="3"/>
    <n v="3.8849999999999998"/>
    <n v="11.654999999999999"/>
    <x v="0"/>
    <x v="3"/>
    <x v="2"/>
  </r>
  <r>
    <s v="MBM-55936-917"/>
    <x v="325"/>
    <s v="55989-39849-WO"/>
    <s v="L-D-0.5"/>
    <n v="3"/>
    <x v="363"/>
    <s v="ahavickat@nsw.gov.au"/>
    <x v="0"/>
    <s v="Lib"/>
    <s v="D"/>
    <x v="1"/>
    <n v="7.77"/>
    <n v="23.31"/>
    <x v="0"/>
    <x v="3"/>
    <x v="2"/>
  </r>
  <r>
    <s v="TPA-93614-840"/>
    <x v="326"/>
    <s v="28932-49296-TM"/>
    <s v="E-D-0.5"/>
    <n v="2"/>
    <x v="364"/>
    <s v="sdivinyau@ask.com"/>
    <x v="0"/>
    <s v="Exc"/>
    <s v="D"/>
    <x v="1"/>
    <n v="7.29"/>
    <n v="14.58"/>
    <x v="0"/>
    <x v="1"/>
    <x v="2"/>
  </r>
  <r>
    <s v="WDM-77521-710"/>
    <x v="327"/>
    <s v="86144-10144-CB"/>
    <s v="A-M-0.5"/>
    <n v="2"/>
    <x v="365"/>
    <s v="inorquoyav@businessweek.com"/>
    <x v="0"/>
    <s v="Ara"/>
    <s v="M"/>
    <x v="1"/>
    <n v="6.75"/>
    <n v="13.5"/>
    <x v="1"/>
    <x v="2"/>
    <x v="0"/>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1"/>
    <x v="2"/>
    <x v="1"/>
  </r>
  <r>
    <s v="ZZL-76364-387"/>
    <x v="128"/>
    <s v="11263-86515-VU"/>
    <s v="R-L-2.5"/>
    <n v="4"/>
    <x v="367"/>
    <s v="rlongfielday@bluehost.com"/>
    <x v="0"/>
    <s v="Rob"/>
    <s v="L"/>
    <x v="2"/>
    <n v="27.484999999999996"/>
    <n v="109.93999999999998"/>
    <x v="1"/>
    <x v="0"/>
    <x v="1"/>
  </r>
  <r>
    <s v="GMF-18638-786"/>
    <x v="329"/>
    <s v="60004-62976-NI"/>
    <s v="L-D-0.5"/>
    <n v="6"/>
    <x v="368"/>
    <s v="gkislingburyaz@samsung.com"/>
    <x v="0"/>
    <s v="Lib"/>
    <s v="D"/>
    <x v="1"/>
    <n v="7.77"/>
    <n v="46.62"/>
    <x v="0"/>
    <x v="3"/>
    <x v="2"/>
  </r>
  <r>
    <s v="TDJ-20844-787"/>
    <x v="330"/>
    <s v="77876-28498-HI"/>
    <s v="A-L-0.5"/>
    <n v="5"/>
    <x v="369"/>
    <s v="xgibbonsb0@artisteer.com"/>
    <x v="0"/>
    <s v="Ara"/>
    <s v="L"/>
    <x v="1"/>
    <n v="7.77"/>
    <n v="38.849999999999994"/>
    <x v="1"/>
    <x v="2"/>
    <x v="1"/>
  </r>
  <r>
    <s v="BWK-39400-446"/>
    <x v="331"/>
    <s v="61302-06948-EH"/>
    <s v="L-D-0.5"/>
    <n v="4"/>
    <x v="370"/>
    <s v="fparresb1@imageshack.us"/>
    <x v="0"/>
    <s v="Lib"/>
    <s v="D"/>
    <x v="1"/>
    <n v="7.77"/>
    <n v="31.08"/>
    <x v="0"/>
    <x v="3"/>
    <x v="2"/>
  </r>
  <r>
    <s v="LCB-02099-995"/>
    <x v="332"/>
    <s v="06757-96251-UH"/>
    <s v="A-D-0.2"/>
    <n v="6"/>
    <x v="371"/>
    <s v="gsibrayb2@wsj.com"/>
    <x v="0"/>
    <s v="Ara"/>
    <s v="D"/>
    <x v="3"/>
    <n v="2.9849999999999999"/>
    <n v="17.91"/>
    <x v="0"/>
    <x v="2"/>
    <x v="2"/>
  </r>
  <r>
    <s v="UBA-43678-174"/>
    <x v="333"/>
    <s v="44530-75983-OD"/>
    <s v="E-D-2.5"/>
    <n v="6"/>
    <x v="372"/>
    <s v="ihotchkinb3@mit.edu"/>
    <x v="2"/>
    <s v="Exc"/>
    <s v="D"/>
    <x v="2"/>
    <n v="27.945"/>
    <n v="167.67000000000002"/>
    <x v="1"/>
    <x v="1"/>
    <x v="2"/>
  </r>
  <r>
    <s v="UDH-24280-432"/>
    <x v="334"/>
    <s v="44865-58249-RY"/>
    <s v="L-L-1"/>
    <n v="4"/>
    <x v="373"/>
    <s v="nbroadberrieb4@gnu.org"/>
    <x v="0"/>
    <s v="Lib"/>
    <s v="L"/>
    <x v="0"/>
    <n v="15.85"/>
    <n v="63.4"/>
    <x v="1"/>
    <x v="3"/>
    <x v="1"/>
  </r>
  <r>
    <s v="IDQ-20193-502"/>
    <x v="335"/>
    <s v="36021-61205-DF"/>
    <s v="L-M-0.2"/>
    <n v="2"/>
    <x v="374"/>
    <s v="rpithcockb5@yellowbook.com"/>
    <x v="0"/>
    <s v="Lib"/>
    <s v="M"/>
    <x v="3"/>
    <n v="4.3650000000000002"/>
    <n v="8.73"/>
    <x v="0"/>
    <x v="3"/>
    <x v="0"/>
  </r>
  <r>
    <s v="DJG-14442-608"/>
    <x v="336"/>
    <s v="75716-12782-SS"/>
    <s v="R-D-1"/>
    <n v="3"/>
    <x v="375"/>
    <s v="gcroysdaleb6@nih.gov"/>
    <x v="0"/>
    <s v="Rob"/>
    <s v="D"/>
    <x v="0"/>
    <n v="8.9499999999999993"/>
    <n v="26.849999999999998"/>
    <x v="0"/>
    <x v="0"/>
    <x v="2"/>
  </r>
  <r>
    <s v="DWB-61381-370"/>
    <x v="337"/>
    <s v="11812-00461-KH"/>
    <s v="L-L-0.2"/>
    <n v="2"/>
    <x v="376"/>
    <s v="bgozzettb7@github.com"/>
    <x v="0"/>
    <s v="Lib"/>
    <s v="L"/>
    <x v="3"/>
    <n v="4.7549999999999999"/>
    <n v="9.51"/>
    <x v="1"/>
    <x v="3"/>
    <x v="1"/>
  </r>
  <r>
    <s v="FRD-17347-990"/>
    <x v="80"/>
    <s v="46681-78850-ZW"/>
    <s v="A-D-1"/>
    <n v="4"/>
    <x v="377"/>
    <s v="tcraggsb8@house.gov"/>
    <x v="1"/>
    <s v="Ara"/>
    <s v="D"/>
    <x v="0"/>
    <n v="9.9499999999999993"/>
    <n v="39.799999999999997"/>
    <x v="1"/>
    <x v="2"/>
    <x v="2"/>
  </r>
  <r>
    <s v="YPP-27450-525"/>
    <x v="338"/>
    <s v="01932-87052-KO"/>
    <s v="E-M-0.5"/>
    <n v="3"/>
    <x v="378"/>
    <s v="lcullrfordb9@xing.com"/>
    <x v="0"/>
    <s v="Exc"/>
    <s v="M"/>
    <x v="1"/>
    <n v="8.25"/>
    <n v="24.75"/>
    <x v="0"/>
    <x v="1"/>
    <x v="0"/>
  </r>
  <r>
    <s v="EFC-39577-424"/>
    <x v="339"/>
    <s v="16046-34805-ZF"/>
    <s v="E-M-1"/>
    <n v="5"/>
    <x v="379"/>
    <s v="arizonba@xing.com"/>
    <x v="0"/>
    <s v="Exc"/>
    <s v="M"/>
    <x v="0"/>
    <n v="13.75"/>
    <n v="68.75"/>
    <x v="0"/>
    <x v="1"/>
    <x v="0"/>
  </r>
  <r>
    <s v="LAW-80062-016"/>
    <x v="340"/>
    <s v="34546-70516-LR"/>
    <s v="E-M-0.5"/>
    <n v="6"/>
    <x v="380"/>
    <s v=""/>
    <x v="1"/>
    <s v="Exc"/>
    <s v="M"/>
    <x v="1"/>
    <n v="8.25"/>
    <n v="49.5"/>
    <x v="1"/>
    <x v="1"/>
    <x v="0"/>
  </r>
  <r>
    <s v="WKL-27981-758"/>
    <x v="177"/>
    <s v="73699-93557-FZ"/>
    <s v="A-M-2.5"/>
    <n v="2"/>
    <x v="381"/>
    <s v="fmiellbc@spiegel.de"/>
    <x v="0"/>
    <s v="Ara"/>
    <s v="M"/>
    <x v="2"/>
    <n v="25.874999999999996"/>
    <n v="51.749999999999993"/>
    <x v="0"/>
    <x v="2"/>
    <x v="0"/>
  </r>
  <r>
    <s v="VRT-39834-265"/>
    <x v="341"/>
    <s v="86686-37462-CK"/>
    <s v="L-L-1"/>
    <n v="3"/>
    <x v="382"/>
    <s v=""/>
    <x v="1"/>
    <s v="Lib"/>
    <s v="L"/>
    <x v="0"/>
    <n v="15.85"/>
    <n v="47.55"/>
    <x v="0"/>
    <x v="3"/>
    <x v="1"/>
  </r>
  <r>
    <s v="QTC-71005-730"/>
    <x v="342"/>
    <s v="14298-02150-KH"/>
    <s v="A-L-0.2"/>
    <n v="4"/>
    <x v="383"/>
    <s v=""/>
    <x v="0"/>
    <s v="Ara"/>
    <s v="L"/>
    <x v="3"/>
    <n v="3.8849999999999998"/>
    <n v="15.54"/>
    <x v="1"/>
    <x v="2"/>
    <x v="1"/>
  </r>
  <r>
    <s v="TNX-09857-717"/>
    <x v="343"/>
    <s v="48675-07824-HJ"/>
    <s v="L-M-1"/>
    <n v="6"/>
    <x v="384"/>
    <s v=""/>
    <x v="0"/>
    <s v="Lib"/>
    <s v="M"/>
    <x v="0"/>
    <n v="14.55"/>
    <n v="87.300000000000011"/>
    <x v="0"/>
    <x v="3"/>
    <x v="0"/>
  </r>
  <r>
    <s v="JZV-43874-185"/>
    <x v="344"/>
    <s v="18551-80943-YQ"/>
    <s v="A-M-1"/>
    <n v="5"/>
    <x v="385"/>
    <s v=""/>
    <x v="0"/>
    <s v="Ara"/>
    <s v="M"/>
    <x v="0"/>
    <n v="11.25"/>
    <n v="56.25"/>
    <x v="0"/>
    <x v="2"/>
    <x v="0"/>
  </r>
  <r>
    <s v="ICF-17486-106"/>
    <x v="47"/>
    <s v="19196-09748-DB"/>
    <s v="L-L-2.5"/>
    <n v="1"/>
    <x v="386"/>
    <s v="wspringallbh@jugem.jp"/>
    <x v="0"/>
    <s v="Lib"/>
    <s v="L"/>
    <x v="2"/>
    <n v="36.454999999999998"/>
    <n v="36.454999999999998"/>
    <x v="0"/>
    <x v="3"/>
    <x v="1"/>
  </r>
  <r>
    <s v="BMK-49520-383"/>
    <x v="345"/>
    <s v="72233-08665-IP"/>
    <s v="R-L-0.2"/>
    <n v="3"/>
    <x v="387"/>
    <s v=""/>
    <x v="0"/>
    <s v="Rob"/>
    <s v="L"/>
    <x v="3"/>
    <n v="3.5849999999999995"/>
    <n v="10.754999999999999"/>
    <x v="0"/>
    <x v="0"/>
    <x v="1"/>
  </r>
  <r>
    <s v="HTS-15020-632"/>
    <x v="169"/>
    <s v="53817-13148-RK"/>
    <s v="R-M-0.2"/>
    <n v="3"/>
    <x v="388"/>
    <s v="ghawkyensbj@census.gov"/>
    <x v="0"/>
    <s v="Rob"/>
    <s v="M"/>
    <x v="3"/>
    <n v="2.9849999999999999"/>
    <n v="8.9550000000000001"/>
    <x v="1"/>
    <x v="0"/>
    <x v="0"/>
  </r>
  <r>
    <s v="YLE-18247-749"/>
    <x v="346"/>
    <s v="92227-49331-QR"/>
    <s v="A-L-0.5"/>
    <n v="3"/>
    <x v="389"/>
    <s v=""/>
    <x v="0"/>
    <s v="Ara"/>
    <s v="L"/>
    <x v="1"/>
    <n v="7.77"/>
    <n v="23.31"/>
    <x v="0"/>
    <x v="2"/>
    <x v="1"/>
  </r>
  <r>
    <s v="KJJ-12573-591"/>
    <x v="347"/>
    <s v="12997-41076-FQ"/>
    <s v="A-L-2.5"/>
    <n v="1"/>
    <x v="390"/>
    <s v=""/>
    <x v="0"/>
    <s v="Ara"/>
    <s v="L"/>
    <x v="2"/>
    <n v="29.784999999999997"/>
    <n v="29.784999999999997"/>
    <x v="0"/>
    <x v="2"/>
    <x v="1"/>
  </r>
  <r>
    <s v="RGU-43561-950"/>
    <x v="348"/>
    <s v="44220-00348-MB"/>
    <s v="A-L-2.5"/>
    <n v="5"/>
    <x v="391"/>
    <s v="bmcgilvrabm@so-net.ne.jp"/>
    <x v="0"/>
    <s v="Ara"/>
    <s v="L"/>
    <x v="2"/>
    <n v="29.784999999999997"/>
    <n v="148.92499999999998"/>
    <x v="0"/>
    <x v="2"/>
    <x v="1"/>
  </r>
  <r>
    <s v="JSN-73975-443"/>
    <x v="349"/>
    <s v="93047-98331-DD"/>
    <s v="L-M-0.5"/>
    <n v="1"/>
    <x v="392"/>
    <s v="adanzeybn@github.com"/>
    <x v="0"/>
    <s v="Lib"/>
    <s v="M"/>
    <x v="1"/>
    <n v="8.73"/>
    <n v="8.73"/>
    <x v="0"/>
    <x v="3"/>
    <x v="0"/>
  </r>
  <r>
    <s v="WNR-71736-993"/>
    <x v="350"/>
    <s v="16880-78077-FB"/>
    <s v="L-D-0.5"/>
    <n v="4"/>
    <x v="347"/>
    <s v="tfarraac@behance.net"/>
    <x v="0"/>
    <s v="Lib"/>
    <s v="D"/>
    <x v="1"/>
    <n v="7.77"/>
    <n v="31.08"/>
    <x v="1"/>
    <x v="3"/>
    <x v="2"/>
  </r>
  <r>
    <s v="WNR-71736-993"/>
    <x v="350"/>
    <s v="16880-78077-FB"/>
    <s v="A-D-2.5"/>
    <n v="6"/>
    <x v="347"/>
    <s v="tfarraac@behance.net"/>
    <x v="0"/>
    <s v="Ara"/>
    <s v="D"/>
    <x v="2"/>
    <n v="22.884999999999998"/>
    <n v="137.31"/>
    <x v="1"/>
    <x v="2"/>
    <x v="2"/>
  </r>
  <r>
    <s v="HNI-91338-546"/>
    <x v="54"/>
    <s v="67285-75317-XI"/>
    <s v="A-D-0.5"/>
    <n v="5"/>
    <x v="393"/>
    <s v=""/>
    <x v="0"/>
    <s v="Ara"/>
    <s v="D"/>
    <x v="1"/>
    <n v="5.97"/>
    <n v="29.849999999999998"/>
    <x v="1"/>
    <x v="2"/>
    <x v="2"/>
  </r>
  <r>
    <s v="CYH-53243-218"/>
    <x v="237"/>
    <s v="88167-57964-PH"/>
    <s v="R-M-0.5"/>
    <n v="3"/>
    <x v="394"/>
    <s v=""/>
    <x v="0"/>
    <s v="Rob"/>
    <s v="M"/>
    <x v="1"/>
    <n v="5.97"/>
    <n v="17.91"/>
    <x v="1"/>
    <x v="0"/>
    <x v="0"/>
  </r>
  <r>
    <s v="SVD-75407-177"/>
    <x v="351"/>
    <s v="16106-36039-QS"/>
    <s v="E-L-0.5"/>
    <n v="3"/>
    <x v="395"/>
    <s v="ydombrellbs@dedecms.com"/>
    <x v="0"/>
    <s v="Exc"/>
    <s v="L"/>
    <x v="1"/>
    <n v="8.91"/>
    <n v="26.73"/>
    <x v="0"/>
    <x v="1"/>
    <x v="1"/>
  </r>
  <r>
    <s v="NVN-66443-451"/>
    <x v="352"/>
    <s v="98921-82417-GN"/>
    <s v="R-D-1"/>
    <n v="2"/>
    <x v="396"/>
    <s v="adarthbt@t.co"/>
    <x v="0"/>
    <s v="Rob"/>
    <s v="D"/>
    <x v="0"/>
    <n v="8.9499999999999993"/>
    <n v="17.899999999999999"/>
    <x v="1"/>
    <x v="0"/>
    <x v="2"/>
  </r>
  <r>
    <s v="JUA-13580-095"/>
    <x v="102"/>
    <s v="55265-75151-AK"/>
    <s v="R-L-0.2"/>
    <n v="4"/>
    <x v="397"/>
    <s v="mdarrigoebu@hud.gov"/>
    <x v="1"/>
    <s v="Rob"/>
    <s v="L"/>
    <x v="3"/>
    <n v="3.5849999999999995"/>
    <n v="14.339999999999998"/>
    <x v="0"/>
    <x v="0"/>
    <x v="1"/>
  </r>
  <r>
    <s v="ACY-56225-839"/>
    <x v="353"/>
    <s v="47386-50743-FG"/>
    <s v="A-M-2.5"/>
    <n v="3"/>
    <x v="398"/>
    <s v=""/>
    <x v="0"/>
    <s v="Ara"/>
    <s v="M"/>
    <x v="2"/>
    <n v="25.874999999999996"/>
    <n v="77.624999999999986"/>
    <x v="0"/>
    <x v="2"/>
    <x v="0"/>
  </r>
  <r>
    <s v="QBB-07903-622"/>
    <x v="354"/>
    <s v="32622-54551-UC"/>
    <s v="R-L-1"/>
    <n v="5"/>
    <x v="399"/>
    <s v="mackrillbw@bandcamp.com"/>
    <x v="0"/>
    <s v="Rob"/>
    <s v="L"/>
    <x v="0"/>
    <n v="11.95"/>
    <n v="59.75"/>
    <x v="1"/>
    <x v="0"/>
    <x v="1"/>
  </r>
  <r>
    <s v="JLJ-81802-619"/>
    <x v="135"/>
    <s v="16880-78077-FB"/>
    <s v="A-L-1"/>
    <n v="6"/>
    <x v="347"/>
    <s v="tfarraac@behance.net"/>
    <x v="0"/>
    <s v="Ara"/>
    <s v="L"/>
    <x v="0"/>
    <n v="12.95"/>
    <n v="77.699999999999989"/>
    <x v="1"/>
    <x v="2"/>
    <x v="1"/>
  </r>
  <r>
    <s v="HFT-77191-168"/>
    <x v="343"/>
    <s v="48419-02347-XP"/>
    <s v="R-D-0.2"/>
    <n v="2"/>
    <x v="400"/>
    <s v="mkippenby@dion.ne.jp"/>
    <x v="0"/>
    <s v="Rob"/>
    <s v="D"/>
    <x v="3"/>
    <n v="2.6849999999999996"/>
    <n v="5.3699999999999992"/>
    <x v="0"/>
    <x v="0"/>
    <x v="2"/>
  </r>
  <r>
    <s v="SZR-35951-530"/>
    <x v="89"/>
    <s v="14121-20527-OJ"/>
    <s v="E-D-2.5"/>
    <n v="3"/>
    <x v="401"/>
    <s v="wransonbz@ted.com"/>
    <x v="1"/>
    <s v="Exc"/>
    <s v="D"/>
    <x v="2"/>
    <n v="27.945"/>
    <n v="83.835000000000008"/>
    <x v="0"/>
    <x v="1"/>
    <x v="2"/>
  </r>
  <r>
    <s v="IKL-95976-565"/>
    <x v="355"/>
    <s v="53486-73919-BQ"/>
    <s v="A-M-1"/>
    <n v="2"/>
    <x v="402"/>
    <s v=""/>
    <x v="0"/>
    <s v="Ara"/>
    <s v="M"/>
    <x v="0"/>
    <n v="11.25"/>
    <n v="22.5"/>
    <x v="1"/>
    <x v="2"/>
    <x v="0"/>
  </r>
  <r>
    <s v="XEY-48929-474"/>
    <x v="204"/>
    <s v="21889-94615-WT"/>
    <s v="L-M-2.5"/>
    <n v="6"/>
    <x v="403"/>
    <s v="lrignoldc1@miibeian.gov.cn"/>
    <x v="0"/>
    <s v="Lib"/>
    <s v="M"/>
    <x v="2"/>
    <n v="33.464999999999996"/>
    <n v="200.78999999999996"/>
    <x v="0"/>
    <x v="3"/>
    <x v="0"/>
  </r>
  <r>
    <s v="SQT-07286-736"/>
    <x v="356"/>
    <s v="87726-16941-QW"/>
    <s v="A-M-1"/>
    <n v="6"/>
    <x v="404"/>
    <s v=""/>
    <x v="0"/>
    <s v="Ara"/>
    <s v="M"/>
    <x v="0"/>
    <n v="11.25"/>
    <n v="67.5"/>
    <x v="1"/>
    <x v="2"/>
    <x v="0"/>
  </r>
  <r>
    <s v="QDU-45390-361"/>
    <x v="357"/>
    <s v="03677-09134-BC"/>
    <s v="E-M-0.5"/>
    <n v="1"/>
    <x v="405"/>
    <s v="crowthornc3@msn.com"/>
    <x v="0"/>
    <s v="Exc"/>
    <s v="M"/>
    <x v="1"/>
    <n v="8.25"/>
    <n v="8.25"/>
    <x v="1"/>
    <x v="1"/>
    <x v="0"/>
  </r>
  <r>
    <s v="RUJ-30649-712"/>
    <x v="300"/>
    <s v="93224-71517-WV"/>
    <s v="L-L-0.2"/>
    <n v="2"/>
    <x v="406"/>
    <s v="orylandc4@deviantart.com"/>
    <x v="0"/>
    <s v="Lib"/>
    <s v="L"/>
    <x v="3"/>
    <n v="4.7549999999999999"/>
    <n v="9.51"/>
    <x v="0"/>
    <x v="3"/>
    <x v="1"/>
  </r>
  <r>
    <s v="WSV-49732-075"/>
    <x v="358"/>
    <s v="76263-95145-GJ"/>
    <s v="L-D-2.5"/>
    <n v="1"/>
    <x v="407"/>
    <s v=""/>
    <x v="0"/>
    <s v="Lib"/>
    <s v="D"/>
    <x v="2"/>
    <n v="29.784999999999997"/>
    <n v="29.784999999999997"/>
    <x v="1"/>
    <x v="3"/>
    <x v="2"/>
  </r>
  <r>
    <s v="VJF-46305-323"/>
    <x v="161"/>
    <s v="68555-89840-GZ"/>
    <s v="L-D-0.5"/>
    <n v="2"/>
    <x v="408"/>
    <s v="msesonck@census.gov"/>
    <x v="0"/>
    <s v="Lib"/>
    <s v="D"/>
    <x v="1"/>
    <n v="7.77"/>
    <n v="15.54"/>
    <x v="1"/>
    <x v="3"/>
    <x v="2"/>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0"/>
    <x v="2"/>
    <x v="0"/>
  </r>
  <r>
    <s v="RRP-51647-420"/>
    <x v="360"/>
    <s v="89292-52335-YZ"/>
    <s v="E-D-1"/>
    <n v="3"/>
    <x v="411"/>
    <s v="llathleiffc9@nationalgeographic.com"/>
    <x v="1"/>
    <s v="Exc"/>
    <s v="D"/>
    <x v="0"/>
    <n v="12.15"/>
    <n v="36.450000000000003"/>
    <x v="0"/>
    <x v="1"/>
    <x v="2"/>
  </r>
  <r>
    <s v="PKJ-99134-523"/>
    <x v="361"/>
    <s v="77284-34297-YY"/>
    <s v="R-L-0.5"/>
    <n v="5"/>
    <x v="412"/>
    <s v="kheadsca@jalbum.net"/>
    <x v="0"/>
    <s v="Rob"/>
    <s v="L"/>
    <x v="1"/>
    <n v="7.169999999999999"/>
    <n v="35.849999999999994"/>
    <x v="1"/>
    <x v="0"/>
    <x v="1"/>
  </r>
  <r>
    <s v="FZQ-29439-457"/>
    <x v="362"/>
    <s v="50449-80974-BZ"/>
    <s v="E-L-0.2"/>
    <n v="5"/>
    <x v="413"/>
    <s v="tbownecb@unicef.org"/>
    <x v="1"/>
    <s v="Exc"/>
    <s v="L"/>
    <x v="3"/>
    <n v="4.4550000000000001"/>
    <n v="22.274999999999999"/>
    <x v="0"/>
    <x v="1"/>
    <x v="1"/>
  </r>
  <r>
    <s v="USN-68115-161"/>
    <x v="363"/>
    <s v="08120-16183-AW"/>
    <s v="E-M-0.2"/>
    <n v="6"/>
    <x v="414"/>
    <s v="rjacquemardcc@acquirethisname.com"/>
    <x v="1"/>
    <s v="Exc"/>
    <s v="M"/>
    <x v="3"/>
    <n v="4.125"/>
    <n v="24.75"/>
    <x v="1"/>
    <x v="1"/>
    <x v="0"/>
  </r>
  <r>
    <s v="IXU-20263-532"/>
    <x v="364"/>
    <s v="68044-89277-ML"/>
    <s v="L-M-2.5"/>
    <n v="2"/>
    <x v="415"/>
    <s v="kwarmancd@printfriendly.com"/>
    <x v="1"/>
    <s v="Lib"/>
    <s v="M"/>
    <x v="2"/>
    <n v="33.464999999999996"/>
    <n v="66.929999999999993"/>
    <x v="0"/>
    <x v="3"/>
    <x v="0"/>
  </r>
  <r>
    <s v="CBT-15092-420"/>
    <x v="85"/>
    <s v="71364-35210-HS"/>
    <s v="L-M-0.5"/>
    <n v="1"/>
    <x v="416"/>
    <s v="wcholomince@about.com"/>
    <x v="2"/>
    <s v="Lib"/>
    <s v="M"/>
    <x v="1"/>
    <n v="8.73"/>
    <n v="8.73"/>
    <x v="0"/>
    <x v="3"/>
    <x v="0"/>
  </r>
  <r>
    <s v="PKQ-46841-696"/>
    <x v="365"/>
    <s v="37177-68797-ON"/>
    <s v="R-M-0.5"/>
    <n v="3"/>
    <x v="417"/>
    <s v="abraidmancf@census.gov"/>
    <x v="0"/>
    <s v="Rob"/>
    <s v="M"/>
    <x v="1"/>
    <n v="5.97"/>
    <n v="17.91"/>
    <x v="1"/>
    <x v="0"/>
    <x v="0"/>
  </r>
  <r>
    <s v="XDU-05471-219"/>
    <x v="366"/>
    <s v="60308-06944-GS"/>
    <s v="R-L-0.5"/>
    <n v="1"/>
    <x v="418"/>
    <s v="pdurbancg@symantec.com"/>
    <x v="1"/>
    <s v="Rob"/>
    <s v="L"/>
    <x v="1"/>
    <n v="7.169999999999999"/>
    <n v="7.169999999999999"/>
    <x v="1"/>
    <x v="0"/>
    <x v="1"/>
  </r>
  <r>
    <s v="NID-20149-329"/>
    <x v="367"/>
    <s v="49888-39458-PF"/>
    <s v="R-D-0.2"/>
    <n v="2"/>
    <x v="419"/>
    <s v="aharroldch@miibeian.gov.cn"/>
    <x v="0"/>
    <s v="Rob"/>
    <s v="D"/>
    <x v="3"/>
    <n v="2.6849999999999996"/>
    <n v="5.3699999999999992"/>
    <x v="1"/>
    <x v="0"/>
    <x v="2"/>
  </r>
  <r>
    <s v="SVU-27222-213"/>
    <x v="142"/>
    <s v="60748-46813-DZ"/>
    <s v="L-L-0.2"/>
    <n v="5"/>
    <x v="420"/>
    <s v="spamphilonci@mlb.com"/>
    <x v="1"/>
    <s v="Lib"/>
    <s v="L"/>
    <x v="3"/>
    <n v="4.7549999999999999"/>
    <n v="23.774999999999999"/>
    <x v="1"/>
    <x v="3"/>
    <x v="1"/>
  </r>
  <r>
    <s v="RWI-84131-848"/>
    <x v="368"/>
    <s v="16385-11286-NX"/>
    <s v="R-D-2.5"/>
    <n v="2"/>
    <x v="421"/>
    <s v="mspurdencj@exblog.jp"/>
    <x v="0"/>
    <s v="Rob"/>
    <s v="D"/>
    <x v="2"/>
    <n v="20.584999999999997"/>
    <n v="41.169999999999995"/>
    <x v="0"/>
    <x v="0"/>
    <x v="2"/>
  </r>
  <r>
    <s v="GUU-40666-525"/>
    <x v="31"/>
    <s v="68555-89840-GZ"/>
    <s v="A-L-0.2"/>
    <n v="3"/>
    <x v="408"/>
    <s v="msesonck@census.gov"/>
    <x v="0"/>
    <s v="Ara"/>
    <s v="L"/>
    <x v="3"/>
    <n v="3.8849999999999998"/>
    <n v="11.654999999999999"/>
    <x v="1"/>
    <x v="2"/>
    <x v="1"/>
  </r>
  <r>
    <s v="SCN-51395-066"/>
    <x v="369"/>
    <s v="72164-90254-EJ"/>
    <s v="L-L-0.5"/>
    <n v="4"/>
    <x v="422"/>
    <s v="npirronecl@weibo.com"/>
    <x v="0"/>
    <s v="Lib"/>
    <s v="L"/>
    <x v="1"/>
    <n v="9.51"/>
    <n v="38.04"/>
    <x v="1"/>
    <x v="3"/>
    <x v="1"/>
  </r>
  <r>
    <s v="ULA-24644-321"/>
    <x v="370"/>
    <s v="67010-92988-CT"/>
    <s v="R-D-2.5"/>
    <n v="4"/>
    <x v="423"/>
    <s v="rcawleycm@yellowbook.com"/>
    <x v="1"/>
    <s v="Rob"/>
    <s v="D"/>
    <x v="2"/>
    <n v="20.584999999999997"/>
    <n v="82.339999999999989"/>
    <x v="0"/>
    <x v="0"/>
    <x v="2"/>
  </r>
  <r>
    <s v="EOL-92666-762"/>
    <x v="371"/>
    <s v="15776-91507-GT"/>
    <s v="L-L-0.2"/>
    <n v="2"/>
    <x v="424"/>
    <s v="sbarribalcn@microsoft.com"/>
    <x v="1"/>
    <s v="Lib"/>
    <s v="L"/>
    <x v="3"/>
    <n v="4.7549999999999999"/>
    <n v="9.51"/>
    <x v="0"/>
    <x v="3"/>
    <x v="1"/>
  </r>
  <r>
    <s v="AJV-18231-334"/>
    <x v="372"/>
    <s v="23473-41001-CD"/>
    <s v="R-D-2.5"/>
    <n v="2"/>
    <x v="425"/>
    <s v="aadamidesco@bizjournals.com"/>
    <x v="2"/>
    <s v="Rob"/>
    <s v="D"/>
    <x v="2"/>
    <n v="20.584999999999997"/>
    <n v="41.169999999999995"/>
    <x v="1"/>
    <x v="0"/>
    <x v="2"/>
  </r>
  <r>
    <s v="ZQI-47236-301"/>
    <x v="373"/>
    <s v="23446-47798-ID"/>
    <s v="L-L-0.5"/>
    <n v="5"/>
    <x v="426"/>
    <s v="cthowescp@craigslist.org"/>
    <x v="0"/>
    <s v="Lib"/>
    <s v="L"/>
    <x v="1"/>
    <n v="9.51"/>
    <n v="47.55"/>
    <x v="1"/>
    <x v="3"/>
    <x v="1"/>
  </r>
  <r>
    <s v="ZCR-15721-658"/>
    <x v="374"/>
    <s v="28327-84469-ND"/>
    <s v="A-M-1"/>
    <n v="4"/>
    <x v="427"/>
    <s v="rwillowaycq@admin.ch"/>
    <x v="0"/>
    <s v="Ara"/>
    <s v="M"/>
    <x v="0"/>
    <n v="11.25"/>
    <n v="45"/>
    <x v="1"/>
    <x v="2"/>
    <x v="0"/>
  </r>
  <r>
    <s v="QEW-47945-682"/>
    <x v="319"/>
    <s v="42466-87067-DT"/>
    <s v="L-L-0.2"/>
    <n v="5"/>
    <x v="428"/>
    <s v="aelwincr@privacy.gov.au"/>
    <x v="0"/>
    <s v="Lib"/>
    <s v="L"/>
    <x v="3"/>
    <n v="4.7549999999999999"/>
    <n v="23.774999999999999"/>
    <x v="1"/>
    <x v="3"/>
    <x v="1"/>
  </r>
  <r>
    <s v="PSY-45485-542"/>
    <x v="375"/>
    <s v="62246-99443-HF"/>
    <s v="R-D-0.5"/>
    <n v="3"/>
    <x v="429"/>
    <s v="abilbrookcs@booking.com"/>
    <x v="1"/>
    <s v="Rob"/>
    <s v="D"/>
    <x v="1"/>
    <n v="5.3699999999999992"/>
    <n v="16.11"/>
    <x v="0"/>
    <x v="0"/>
    <x v="2"/>
  </r>
  <r>
    <s v="BAQ-74241-156"/>
    <x v="376"/>
    <s v="99869-55718-UU"/>
    <s v="R-D-0.2"/>
    <n v="4"/>
    <x v="430"/>
    <s v="rmckallct@sakura.ne.jp"/>
    <x v="2"/>
    <s v="Rob"/>
    <s v="D"/>
    <x v="3"/>
    <n v="2.6849999999999996"/>
    <n v="10.739999999999998"/>
    <x v="0"/>
    <x v="0"/>
    <x v="2"/>
  </r>
  <r>
    <s v="BVU-77367-451"/>
    <x v="377"/>
    <s v="77421-46059-RY"/>
    <s v="A-D-1"/>
    <n v="5"/>
    <x v="431"/>
    <s v="bdailecu@vistaprint.com"/>
    <x v="0"/>
    <s v="Ara"/>
    <s v="D"/>
    <x v="0"/>
    <n v="9.9499999999999993"/>
    <n v="49.75"/>
    <x v="0"/>
    <x v="2"/>
    <x v="2"/>
  </r>
  <r>
    <s v="TJE-91516-344"/>
    <x v="378"/>
    <s v="49894-06550-OQ"/>
    <s v="E-M-1"/>
    <n v="2"/>
    <x v="432"/>
    <s v="atrehernecv@state.tx.us"/>
    <x v="1"/>
    <s v="Exc"/>
    <s v="M"/>
    <x v="0"/>
    <n v="13.75"/>
    <n v="27.5"/>
    <x v="1"/>
    <x v="1"/>
    <x v="0"/>
  </r>
  <r>
    <s v="LIS-96202-702"/>
    <x v="277"/>
    <s v="72028-63343-SU"/>
    <s v="L-D-2.5"/>
    <n v="4"/>
    <x v="433"/>
    <s v="abrentnallcw@biglobe.ne.jp"/>
    <x v="2"/>
    <s v="Lib"/>
    <s v="D"/>
    <x v="2"/>
    <n v="29.784999999999997"/>
    <n v="119.13999999999999"/>
    <x v="1"/>
    <x v="3"/>
    <x v="2"/>
  </r>
  <r>
    <s v="VIO-27668-766"/>
    <x v="379"/>
    <s v="10074-20104-NN"/>
    <s v="R-D-2.5"/>
    <n v="1"/>
    <x v="434"/>
    <s v="ddrinkallcx@psu.edu"/>
    <x v="0"/>
    <s v="Rob"/>
    <s v="D"/>
    <x v="2"/>
    <n v="20.584999999999997"/>
    <n v="20.584999999999997"/>
    <x v="0"/>
    <x v="0"/>
    <x v="2"/>
  </r>
  <r>
    <s v="ZVG-20473-043"/>
    <x v="86"/>
    <s v="71769-10219-IM"/>
    <s v="A-D-0.2"/>
    <n v="3"/>
    <x v="435"/>
    <s v="dkornelcy@cyberchimps.com"/>
    <x v="0"/>
    <s v="Ara"/>
    <s v="D"/>
    <x v="3"/>
    <n v="2.9849999999999999"/>
    <n v="8.9550000000000001"/>
    <x v="0"/>
    <x v="2"/>
    <x v="2"/>
  </r>
  <r>
    <s v="KGZ-56395-231"/>
    <x v="380"/>
    <s v="22221-71106-JD"/>
    <s v="A-D-0.5"/>
    <n v="1"/>
    <x v="436"/>
    <s v="rlequeuxcz@newyorker.com"/>
    <x v="0"/>
    <s v="Ara"/>
    <s v="D"/>
    <x v="1"/>
    <n v="5.97"/>
    <n v="5.97"/>
    <x v="1"/>
    <x v="2"/>
    <x v="2"/>
  </r>
  <r>
    <s v="CUU-92244-729"/>
    <x v="381"/>
    <s v="99735-44927-OL"/>
    <s v="E-M-1"/>
    <n v="3"/>
    <x v="437"/>
    <s v="jmccaulld0@parallels.com"/>
    <x v="0"/>
    <s v="Exc"/>
    <s v="M"/>
    <x v="0"/>
    <n v="13.75"/>
    <n v="41.25"/>
    <x v="0"/>
    <x v="1"/>
    <x v="0"/>
  </r>
  <r>
    <s v="EHE-94714-312"/>
    <x v="382"/>
    <s v="27132-68907-RC"/>
    <s v="E-L-0.2"/>
    <n v="5"/>
    <x v="438"/>
    <s v="abrashda@plala.or.jp"/>
    <x v="0"/>
    <s v="Exc"/>
    <s v="L"/>
    <x v="3"/>
    <n v="4.4550000000000001"/>
    <n v="22.274999999999999"/>
    <x v="0"/>
    <x v="1"/>
    <x v="1"/>
  </r>
  <r>
    <s v="RTL-16205-161"/>
    <x v="11"/>
    <s v="90440-62727-HI"/>
    <s v="A-M-0.5"/>
    <n v="1"/>
    <x v="439"/>
    <s v="ahutchinsond2@imgur.com"/>
    <x v="0"/>
    <s v="Ara"/>
    <s v="M"/>
    <x v="1"/>
    <n v="6.75"/>
    <n v="6.75"/>
    <x v="0"/>
    <x v="2"/>
    <x v="0"/>
  </r>
  <r>
    <s v="GTS-22482-014"/>
    <x v="167"/>
    <s v="36769-16558-SX"/>
    <s v="L-M-2.5"/>
    <n v="4"/>
    <x v="440"/>
    <s v=""/>
    <x v="0"/>
    <s v="Lib"/>
    <s v="M"/>
    <x v="2"/>
    <n v="33.464999999999996"/>
    <n v="133.85999999999999"/>
    <x v="0"/>
    <x v="3"/>
    <x v="0"/>
  </r>
  <r>
    <s v="DYG-25473-881"/>
    <x v="383"/>
    <s v="10138-31681-SD"/>
    <s v="A-D-0.2"/>
    <n v="2"/>
    <x v="441"/>
    <s v="rdriversd4@hexun.com"/>
    <x v="0"/>
    <s v="Ara"/>
    <s v="D"/>
    <x v="3"/>
    <n v="2.9849999999999999"/>
    <n v="5.97"/>
    <x v="1"/>
    <x v="2"/>
    <x v="2"/>
  </r>
  <r>
    <s v="HTR-21838-286"/>
    <x v="18"/>
    <s v="24669-76297-SF"/>
    <s v="A-L-1"/>
    <n v="2"/>
    <x v="442"/>
    <s v="hzeald5@google.de"/>
    <x v="0"/>
    <s v="Ara"/>
    <s v="L"/>
    <x v="0"/>
    <n v="12.95"/>
    <n v="25.9"/>
    <x v="1"/>
    <x v="2"/>
    <x v="1"/>
  </r>
  <r>
    <s v="KYG-28296-920"/>
    <x v="84"/>
    <s v="78050-20355-DI"/>
    <s v="E-M-2.5"/>
    <n v="1"/>
    <x v="443"/>
    <s v="gsmallcombed6@ucla.edu"/>
    <x v="1"/>
    <s v="Exc"/>
    <s v="M"/>
    <x v="2"/>
    <n v="31.624999999999996"/>
    <n v="31.624999999999996"/>
    <x v="0"/>
    <x v="1"/>
    <x v="0"/>
  </r>
  <r>
    <s v="NNB-20459-430"/>
    <x v="384"/>
    <s v="79825-17822-UH"/>
    <s v="L-M-0.2"/>
    <n v="2"/>
    <x v="444"/>
    <s v="ddibleyd7@feedburner.com"/>
    <x v="0"/>
    <s v="Lib"/>
    <s v="M"/>
    <x v="3"/>
    <n v="4.3650000000000002"/>
    <n v="8.73"/>
    <x v="1"/>
    <x v="3"/>
    <x v="0"/>
  </r>
  <r>
    <s v="FEK-14025-351"/>
    <x v="385"/>
    <s v="03990-21586-MQ"/>
    <s v="E-L-0.2"/>
    <n v="6"/>
    <x v="445"/>
    <s v="gdimitrioud8@chronoengine.com"/>
    <x v="0"/>
    <s v="Exc"/>
    <s v="L"/>
    <x v="3"/>
    <n v="4.4550000000000001"/>
    <n v="26.73"/>
    <x v="0"/>
    <x v="1"/>
    <x v="1"/>
  </r>
  <r>
    <s v="AWH-16980-469"/>
    <x v="386"/>
    <s v="27493-46921-TZ"/>
    <s v="L-M-0.2"/>
    <n v="6"/>
    <x v="446"/>
    <s v="fflanagand9@woothemes.com"/>
    <x v="0"/>
    <s v="Lib"/>
    <s v="M"/>
    <x v="3"/>
    <n v="4.3650000000000002"/>
    <n v="26.19"/>
    <x v="1"/>
    <x v="3"/>
    <x v="0"/>
  </r>
  <r>
    <s v="ZPW-31329-741"/>
    <x v="387"/>
    <s v="27132-68907-RC"/>
    <s v="R-D-1"/>
    <n v="6"/>
    <x v="438"/>
    <s v="abrashda@plala.or.jp"/>
    <x v="0"/>
    <s v="Rob"/>
    <s v="D"/>
    <x v="0"/>
    <n v="8.9499999999999993"/>
    <n v="53.699999999999996"/>
    <x v="0"/>
    <x v="0"/>
    <x v="2"/>
  </r>
  <r>
    <s v="ZPW-31329-741"/>
    <x v="387"/>
    <s v="27132-68907-RC"/>
    <s v="E-M-2.5"/>
    <n v="4"/>
    <x v="438"/>
    <s v="abrashda@plala.or.jp"/>
    <x v="0"/>
    <s v="Exc"/>
    <s v="M"/>
    <x v="2"/>
    <n v="31.624999999999996"/>
    <n v="126.49999999999999"/>
    <x v="0"/>
    <x v="1"/>
    <x v="0"/>
  </r>
  <r>
    <s v="ZPW-31329-741"/>
    <x v="387"/>
    <s v="27132-68907-RC"/>
    <s v="E-M-0.2"/>
    <n v="1"/>
    <x v="438"/>
    <s v="abrashda@plala.or.jp"/>
    <x v="0"/>
    <s v="Exc"/>
    <s v="M"/>
    <x v="3"/>
    <n v="4.125"/>
    <n v="4.125"/>
    <x v="0"/>
    <x v="1"/>
    <x v="0"/>
  </r>
  <r>
    <s v="UBI-83843-396"/>
    <x v="388"/>
    <s v="58816-74064-TF"/>
    <s v="R-L-1"/>
    <n v="2"/>
    <x v="447"/>
    <s v="nizhakovdd@aol.com"/>
    <x v="2"/>
    <s v="Rob"/>
    <s v="L"/>
    <x v="0"/>
    <n v="11.95"/>
    <n v="23.9"/>
    <x v="1"/>
    <x v="0"/>
    <x v="1"/>
  </r>
  <r>
    <s v="VID-40587-569"/>
    <x v="389"/>
    <s v="09818-59895-EH"/>
    <s v="E-D-2.5"/>
    <n v="5"/>
    <x v="448"/>
    <s v="skeetsde@answers.com"/>
    <x v="0"/>
    <s v="Exc"/>
    <s v="D"/>
    <x v="2"/>
    <n v="27.945"/>
    <n v="139.72499999999999"/>
    <x v="0"/>
    <x v="1"/>
    <x v="2"/>
  </r>
  <r>
    <s v="KBB-52530-416"/>
    <x v="229"/>
    <s v="06488-46303-IZ"/>
    <s v="L-D-2.5"/>
    <n v="2"/>
    <x v="449"/>
    <s v=""/>
    <x v="0"/>
    <s v="Lib"/>
    <s v="D"/>
    <x v="2"/>
    <n v="29.784999999999997"/>
    <n v="59.569999999999993"/>
    <x v="0"/>
    <x v="3"/>
    <x v="2"/>
  </r>
  <r>
    <s v="ISJ-48676-420"/>
    <x v="390"/>
    <s v="93046-67561-AY"/>
    <s v="L-L-0.5"/>
    <n v="6"/>
    <x v="450"/>
    <s v="kcakedg@huffingtonpost.com"/>
    <x v="0"/>
    <s v="Lib"/>
    <s v="L"/>
    <x v="1"/>
    <n v="9.51"/>
    <n v="57.06"/>
    <x v="1"/>
    <x v="3"/>
    <x v="1"/>
  </r>
  <r>
    <s v="MIF-17920-768"/>
    <x v="391"/>
    <s v="68946-40750-LK"/>
    <s v="R-L-0.2"/>
    <n v="6"/>
    <x v="451"/>
    <s v="mhanseddh@instagram.com"/>
    <x v="1"/>
    <s v="Rob"/>
    <s v="L"/>
    <x v="3"/>
    <n v="3.5849999999999995"/>
    <n v="21.509999999999998"/>
    <x v="0"/>
    <x v="0"/>
    <x v="1"/>
  </r>
  <r>
    <s v="CPX-19312-088"/>
    <x v="117"/>
    <s v="38387-64959-WW"/>
    <s v="L-M-0.5"/>
    <n v="6"/>
    <x v="452"/>
    <s v="fkienleindi@trellian.com"/>
    <x v="1"/>
    <s v="Lib"/>
    <s v="M"/>
    <x v="1"/>
    <n v="8.73"/>
    <n v="52.38"/>
    <x v="0"/>
    <x v="3"/>
    <x v="0"/>
  </r>
  <r>
    <s v="RXI-67978-260"/>
    <x v="392"/>
    <s v="48418-60841-CC"/>
    <s v="E-D-1"/>
    <n v="6"/>
    <x v="453"/>
    <s v="kegglestonedj@sphinn.com"/>
    <x v="1"/>
    <s v="Exc"/>
    <s v="D"/>
    <x v="0"/>
    <n v="12.15"/>
    <n v="72.900000000000006"/>
    <x v="1"/>
    <x v="1"/>
    <x v="2"/>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1"/>
    <x v="3"/>
    <x v="1"/>
  </r>
  <r>
    <s v="IGK-51227-573"/>
    <x v="137"/>
    <s v="46959-60474-LT"/>
    <s v="L-D-0.5"/>
    <n v="2"/>
    <x v="456"/>
    <s v="bgiannazzidm@apple.com"/>
    <x v="0"/>
    <s v="Lib"/>
    <s v="D"/>
    <x v="1"/>
    <n v="7.77"/>
    <n v="15.54"/>
    <x v="1"/>
    <x v="3"/>
    <x v="2"/>
  </r>
  <r>
    <s v="ZAY-43009-775"/>
    <x v="395"/>
    <s v="73431-39823-UP"/>
    <s v="L-D-0.2"/>
    <n v="6"/>
    <x v="457"/>
    <s v=""/>
    <x v="0"/>
    <s v="Lib"/>
    <s v="D"/>
    <x v="3"/>
    <n v="3.8849999999999998"/>
    <n v="23.31"/>
    <x v="1"/>
    <x v="3"/>
    <x v="2"/>
  </r>
  <r>
    <s v="EMA-63190-618"/>
    <x v="396"/>
    <s v="90993-98984-JK"/>
    <s v="E-M-0.2"/>
    <n v="1"/>
    <x v="458"/>
    <s v="ulethbrigdo@hc360.com"/>
    <x v="0"/>
    <s v="Exc"/>
    <s v="M"/>
    <x v="3"/>
    <n v="4.125"/>
    <n v="4.125"/>
    <x v="0"/>
    <x v="1"/>
    <x v="0"/>
  </r>
  <r>
    <s v="FBI-35855-418"/>
    <x v="189"/>
    <s v="06552-04430-AG"/>
    <s v="R-M-0.5"/>
    <n v="6"/>
    <x v="459"/>
    <s v="sfarnishdp@dmoz.org"/>
    <x v="2"/>
    <s v="Rob"/>
    <s v="M"/>
    <x v="1"/>
    <n v="5.97"/>
    <n v="35.82"/>
    <x v="1"/>
    <x v="0"/>
    <x v="0"/>
  </r>
  <r>
    <s v="TXB-80533-417"/>
    <x v="8"/>
    <s v="54597-57004-QM"/>
    <s v="L-L-1"/>
    <n v="2"/>
    <x v="460"/>
    <s v="fjecockdq@unicef.org"/>
    <x v="0"/>
    <s v="Lib"/>
    <s v="L"/>
    <x v="0"/>
    <n v="15.85"/>
    <n v="31.7"/>
    <x v="1"/>
    <x v="3"/>
    <x v="1"/>
  </r>
  <r>
    <s v="MBM-00112-248"/>
    <x v="397"/>
    <s v="50238-24377-ZS"/>
    <s v="L-L-1"/>
    <n v="5"/>
    <x v="461"/>
    <s v=""/>
    <x v="0"/>
    <s v="Lib"/>
    <s v="L"/>
    <x v="0"/>
    <n v="15.85"/>
    <n v="79.25"/>
    <x v="0"/>
    <x v="3"/>
    <x v="1"/>
  </r>
  <r>
    <s v="EUO-69145-988"/>
    <x v="398"/>
    <s v="60370-41934-IF"/>
    <s v="E-D-0.2"/>
    <n v="3"/>
    <x v="462"/>
    <s v="hpallisterds@ning.com"/>
    <x v="0"/>
    <s v="Exc"/>
    <s v="D"/>
    <x v="3"/>
    <n v="3.645"/>
    <n v="10.935"/>
    <x v="1"/>
    <x v="1"/>
    <x v="2"/>
  </r>
  <r>
    <s v="GYA-80327-368"/>
    <x v="399"/>
    <s v="06899-54551-EH"/>
    <s v="A-D-1"/>
    <n v="4"/>
    <x v="463"/>
    <s v="cmershdt@drupal.org"/>
    <x v="1"/>
    <s v="Ara"/>
    <s v="D"/>
    <x v="0"/>
    <n v="9.9499999999999993"/>
    <n v="39.799999999999997"/>
    <x v="1"/>
    <x v="2"/>
    <x v="2"/>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0"/>
    <x v="2"/>
  </r>
  <r>
    <s v="JIG-27636-870"/>
    <x v="402"/>
    <s v="67204-04870-LG"/>
    <s v="R-L-1"/>
    <n v="4"/>
    <x v="466"/>
    <s v=""/>
    <x v="0"/>
    <s v="Rob"/>
    <s v="L"/>
    <x v="0"/>
    <n v="11.95"/>
    <n v="47.8"/>
    <x v="1"/>
    <x v="0"/>
    <x v="1"/>
  </r>
  <r>
    <s v="CTE-31437-326"/>
    <x v="6"/>
    <s v="22721-63196-UJ"/>
    <s v="R-M-0.2"/>
    <n v="4"/>
    <x v="467"/>
    <s v="gduckerdx@patch.com"/>
    <x v="2"/>
    <s v="Rob"/>
    <s v="M"/>
    <x v="3"/>
    <n v="2.9849999999999999"/>
    <n v="11.94"/>
    <x v="1"/>
    <x v="0"/>
    <x v="0"/>
  </r>
  <r>
    <s v="CTE-31437-326"/>
    <x v="6"/>
    <s v="22721-63196-UJ"/>
    <s v="E-M-0.2"/>
    <n v="4"/>
    <x v="467"/>
    <s v="gduckerdx@patch.com"/>
    <x v="2"/>
    <s v="Exc"/>
    <s v="M"/>
    <x v="3"/>
    <n v="4.125"/>
    <n v="16.5"/>
    <x v="1"/>
    <x v="1"/>
    <x v="0"/>
  </r>
  <r>
    <s v="CTE-31437-326"/>
    <x v="6"/>
    <s v="22721-63196-UJ"/>
    <s v="L-D-1"/>
    <n v="4"/>
    <x v="467"/>
    <s v="gduckerdx@patch.com"/>
    <x v="2"/>
    <s v="Lib"/>
    <s v="D"/>
    <x v="0"/>
    <n v="12.95"/>
    <n v="51.8"/>
    <x v="1"/>
    <x v="3"/>
    <x v="2"/>
  </r>
  <r>
    <s v="CTE-31437-326"/>
    <x v="6"/>
    <s v="22721-63196-UJ"/>
    <s v="L-L-0.2"/>
    <n v="3"/>
    <x v="467"/>
    <s v="gduckerdx@patch.com"/>
    <x v="2"/>
    <s v="Lib"/>
    <s v="L"/>
    <x v="3"/>
    <n v="4.7549999999999999"/>
    <n v="14.265000000000001"/>
    <x v="1"/>
    <x v="3"/>
    <x v="1"/>
  </r>
  <r>
    <s v="SLD-63003-334"/>
    <x v="403"/>
    <s v="55515-37571-RS"/>
    <s v="L-M-0.2"/>
    <n v="6"/>
    <x v="468"/>
    <s v="wstearleye1@census.gov"/>
    <x v="0"/>
    <s v="Lib"/>
    <s v="M"/>
    <x v="3"/>
    <n v="4.3650000000000002"/>
    <n v="26.19"/>
    <x v="1"/>
    <x v="3"/>
    <x v="0"/>
  </r>
  <r>
    <s v="BXN-64230-789"/>
    <x v="404"/>
    <s v="25598-77476-CB"/>
    <s v="A-L-1"/>
    <n v="2"/>
    <x v="469"/>
    <s v="dwincere2@marriott.com"/>
    <x v="0"/>
    <s v="Ara"/>
    <s v="L"/>
    <x v="0"/>
    <n v="12.95"/>
    <n v="25.9"/>
    <x v="0"/>
    <x v="2"/>
    <x v="1"/>
  </r>
  <r>
    <s v="XEE-37895-169"/>
    <x v="21"/>
    <s v="14888-85625-TM"/>
    <s v="A-L-2.5"/>
    <n v="3"/>
    <x v="470"/>
    <s v="plyfielde3@baidu.com"/>
    <x v="0"/>
    <s v="Ara"/>
    <s v="L"/>
    <x v="2"/>
    <n v="29.784999999999997"/>
    <n v="89.35499999999999"/>
    <x v="0"/>
    <x v="2"/>
    <x v="1"/>
  </r>
  <r>
    <s v="ZTX-80764-911"/>
    <x v="239"/>
    <s v="92793-68332-NR"/>
    <s v="L-D-0.5"/>
    <n v="6"/>
    <x v="471"/>
    <s v="hperrise4@studiopress.com"/>
    <x v="1"/>
    <s v="Lib"/>
    <s v="D"/>
    <x v="1"/>
    <n v="7.77"/>
    <n v="46.62"/>
    <x v="1"/>
    <x v="3"/>
    <x v="2"/>
  </r>
  <r>
    <s v="WVT-88135-549"/>
    <x v="405"/>
    <s v="66458-91190-YC"/>
    <s v="A-D-1"/>
    <n v="3"/>
    <x v="464"/>
    <s v="murione5@alexa.com"/>
    <x v="1"/>
    <s v="Ara"/>
    <s v="D"/>
    <x v="0"/>
    <n v="9.9499999999999993"/>
    <n v="29.849999999999998"/>
    <x v="0"/>
    <x v="2"/>
    <x v="2"/>
  </r>
  <r>
    <s v="IPA-94170-889"/>
    <x v="292"/>
    <s v="64439-27325-LG"/>
    <s v="R-L-0.2"/>
    <n v="3"/>
    <x v="472"/>
    <s v="ckide6@narod.ru"/>
    <x v="1"/>
    <s v="Rob"/>
    <s v="L"/>
    <x v="3"/>
    <n v="3.5849999999999995"/>
    <n v="10.754999999999999"/>
    <x v="0"/>
    <x v="0"/>
    <x v="1"/>
  </r>
  <r>
    <s v="YQL-63755-365"/>
    <x v="117"/>
    <s v="78570-76770-LB"/>
    <s v="A-M-0.2"/>
    <n v="4"/>
    <x v="473"/>
    <s v="cbeinee7@xinhuanet.com"/>
    <x v="0"/>
    <s v="Ara"/>
    <s v="M"/>
    <x v="3"/>
    <n v="3.375"/>
    <n v="13.5"/>
    <x v="0"/>
    <x v="2"/>
    <x v="0"/>
  </r>
  <r>
    <s v="RKW-81145-984"/>
    <x v="406"/>
    <s v="98661-69719-VI"/>
    <s v="L-L-1"/>
    <n v="3"/>
    <x v="474"/>
    <s v="cbakeupe8@globo.com"/>
    <x v="0"/>
    <s v="Lib"/>
    <s v="L"/>
    <x v="0"/>
    <n v="15.85"/>
    <n v="47.55"/>
    <x v="1"/>
    <x v="3"/>
    <x v="1"/>
  </r>
  <r>
    <s v="MBT-23379-866"/>
    <x v="407"/>
    <s v="82990-92703-IX"/>
    <s v="L-L-1"/>
    <n v="5"/>
    <x v="475"/>
    <s v="nhelkine9@example.com"/>
    <x v="0"/>
    <s v="Lib"/>
    <s v="L"/>
    <x v="0"/>
    <n v="15.85"/>
    <n v="79.25"/>
    <x v="1"/>
    <x v="3"/>
    <x v="1"/>
  </r>
  <r>
    <s v="GEJ-39834-935"/>
    <x v="408"/>
    <s v="49412-86877-VY"/>
    <s v="L-M-0.2"/>
    <n v="6"/>
    <x v="476"/>
    <s v="pwitheringtonea@networkadvertising.org"/>
    <x v="0"/>
    <s v="Lib"/>
    <s v="M"/>
    <x v="3"/>
    <n v="4.3650000000000002"/>
    <n v="26.19"/>
    <x v="0"/>
    <x v="3"/>
    <x v="0"/>
  </r>
  <r>
    <s v="KRW-91640-596"/>
    <x v="409"/>
    <s v="70879-00984-FJ"/>
    <s v="R-L-0.5"/>
    <n v="3"/>
    <x v="477"/>
    <s v="ttilzeyeb@hostgator.com"/>
    <x v="0"/>
    <s v="Rob"/>
    <s v="L"/>
    <x v="1"/>
    <n v="7.169999999999999"/>
    <n v="21.509999999999998"/>
    <x v="1"/>
    <x v="0"/>
    <x v="1"/>
  </r>
  <r>
    <s v="AOT-70449-651"/>
    <x v="410"/>
    <s v="53414-73391-CR"/>
    <s v="R-D-2.5"/>
    <n v="5"/>
    <x v="478"/>
    <s v=""/>
    <x v="0"/>
    <s v="Rob"/>
    <s v="D"/>
    <x v="2"/>
    <n v="20.584999999999997"/>
    <n v="102.92499999999998"/>
    <x v="0"/>
    <x v="0"/>
    <x v="2"/>
  </r>
  <r>
    <s v="DGC-21813-731"/>
    <x v="127"/>
    <s v="43606-83072-OA"/>
    <s v="L-D-0.2"/>
    <n v="2"/>
    <x v="479"/>
    <s v=""/>
    <x v="0"/>
    <s v="Lib"/>
    <s v="D"/>
    <x v="3"/>
    <n v="3.8849999999999998"/>
    <n v="7.77"/>
    <x v="1"/>
    <x v="3"/>
    <x v="2"/>
  </r>
  <r>
    <s v="JBE-92943-643"/>
    <x v="411"/>
    <s v="84466-22864-CE"/>
    <s v="E-D-2.5"/>
    <n v="5"/>
    <x v="480"/>
    <s v="kimortsee@alexa.com"/>
    <x v="0"/>
    <s v="Exc"/>
    <s v="D"/>
    <x v="2"/>
    <n v="27.945"/>
    <n v="139.72499999999999"/>
    <x v="1"/>
    <x v="1"/>
    <x v="2"/>
  </r>
  <r>
    <s v="ZIL-34948-499"/>
    <x v="112"/>
    <s v="66458-91190-YC"/>
    <s v="A-D-0.5"/>
    <n v="2"/>
    <x v="464"/>
    <s v="murione5@alexa.com"/>
    <x v="1"/>
    <s v="Ara"/>
    <s v="D"/>
    <x v="1"/>
    <n v="5.97"/>
    <n v="11.94"/>
    <x v="0"/>
    <x v="2"/>
    <x v="2"/>
  </r>
  <r>
    <s v="JSU-23781-256"/>
    <x v="412"/>
    <s v="76499-89100-JQ"/>
    <s v="L-D-0.2"/>
    <n v="1"/>
    <x v="481"/>
    <s v="marmisteadeg@blogtalkradio.com"/>
    <x v="0"/>
    <s v="Lib"/>
    <s v="D"/>
    <x v="3"/>
    <n v="3.8849999999999998"/>
    <n v="3.8849999999999998"/>
    <x v="1"/>
    <x v="3"/>
    <x v="2"/>
  </r>
  <r>
    <s v="JSU-23781-256"/>
    <x v="412"/>
    <s v="76499-89100-JQ"/>
    <s v="R-M-1"/>
    <n v="4"/>
    <x v="481"/>
    <s v="marmisteadeg@blogtalkradio.com"/>
    <x v="0"/>
    <s v="Rob"/>
    <s v="M"/>
    <x v="0"/>
    <n v="9.9499999999999993"/>
    <n v="39.799999999999997"/>
    <x v="1"/>
    <x v="0"/>
    <x v="0"/>
  </r>
  <r>
    <s v="VPX-44956-367"/>
    <x v="413"/>
    <s v="39582-35773-ZJ"/>
    <s v="R-M-0.5"/>
    <n v="5"/>
    <x v="482"/>
    <s v="vupstoneei@google.pl"/>
    <x v="0"/>
    <s v="Rob"/>
    <s v="M"/>
    <x v="1"/>
    <n v="5.97"/>
    <n v="29.849999999999998"/>
    <x v="1"/>
    <x v="0"/>
    <x v="0"/>
  </r>
  <r>
    <s v="VTB-46451-959"/>
    <x v="414"/>
    <s v="66240-46962-IO"/>
    <s v="L-D-2.5"/>
    <n v="1"/>
    <x v="483"/>
    <s v="bbeelbyej@rediff.com"/>
    <x v="1"/>
    <s v="Lib"/>
    <s v="D"/>
    <x v="2"/>
    <n v="29.784999999999997"/>
    <n v="29.784999999999997"/>
    <x v="1"/>
    <x v="3"/>
    <x v="2"/>
  </r>
  <r>
    <s v="DNZ-11665-950"/>
    <x v="415"/>
    <s v="10637-45522-ID"/>
    <s v="L-L-2.5"/>
    <n v="2"/>
    <x v="484"/>
    <s v=""/>
    <x v="0"/>
    <s v="Lib"/>
    <s v="L"/>
    <x v="2"/>
    <n v="36.454999999999998"/>
    <n v="72.91"/>
    <x v="1"/>
    <x v="3"/>
    <x v="1"/>
  </r>
  <r>
    <s v="ITR-54735-364"/>
    <x v="416"/>
    <s v="92599-58687-CS"/>
    <s v="R-D-0.2"/>
    <n v="5"/>
    <x v="485"/>
    <s v=""/>
    <x v="0"/>
    <s v="Rob"/>
    <s v="D"/>
    <x v="3"/>
    <n v="2.6849999999999996"/>
    <n v="13.424999999999997"/>
    <x v="0"/>
    <x v="0"/>
    <x v="2"/>
  </r>
  <r>
    <s v="YDS-02797-307"/>
    <x v="417"/>
    <s v="06058-48844-PI"/>
    <s v="E-M-2.5"/>
    <n v="4"/>
    <x v="486"/>
    <s v="wspeechlyem@amazon.com"/>
    <x v="0"/>
    <s v="Exc"/>
    <s v="M"/>
    <x v="2"/>
    <n v="31.624999999999996"/>
    <n v="126.49999999999999"/>
    <x v="0"/>
    <x v="1"/>
    <x v="0"/>
  </r>
  <r>
    <s v="BPG-68988-842"/>
    <x v="418"/>
    <s v="53631-24432-SY"/>
    <s v="E-M-0.5"/>
    <n v="5"/>
    <x v="487"/>
    <s v="iphillpoten@buzzfeed.com"/>
    <x v="2"/>
    <s v="Exc"/>
    <s v="M"/>
    <x v="1"/>
    <n v="8.25"/>
    <n v="41.25"/>
    <x v="1"/>
    <x v="1"/>
    <x v="0"/>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1"/>
    <x v="0"/>
    <x v="0"/>
  </r>
  <r>
    <s v="FQK-28730-361"/>
    <x v="421"/>
    <s v="22725-79522-GP"/>
    <s v="R-M-1"/>
    <n v="6"/>
    <x v="490"/>
    <s v="dfrieseq@cargocollective.com"/>
    <x v="0"/>
    <s v="Rob"/>
    <s v="M"/>
    <x v="0"/>
    <n v="9.9499999999999993"/>
    <n v="59.699999999999996"/>
    <x v="1"/>
    <x v="0"/>
    <x v="0"/>
  </r>
  <r>
    <s v="BGB-67996-089"/>
    <x v="422"/>
    <s v="06279-72603-JE"/>
    <s v="R-D-1"/>
    <n v="5"/>
    <x v="491"/>
    <s v="rsharerer@flavors.me"/>
    <x v="0"/>
    <s v="Rob"/>
    <s v="D"/>
    <x v="0"/>
    <n v="8.9499999999999993"/>
    <n v="44.75"/>
    <x v="1"/>
    <x v="0"/>
    <x v="2"/>
  </r>
  <r>
    <s v="XMC-20620-809"/>
    <x v="423"/>
    <s v="83543-79246-ON"/>
    <s v="E-M-0.5"/>
    <n v="2"/>
    <x v="492"/>
    <s v="nnasebyes@umich.edu"/>
    <x v="0"/>
    <s v="Exc"/>
    <s v="M"/>
    <x v="1"/>
    <n v="8.25"/>
    <n v="16.5"/>
    <x v="0"/>
    <x v="1"/>
    <x v="0"/>
  </r>
  <r>
    <s v="ZSO-58292-191"/>
    <x v="109"/>
    <s v="66794-66795-VW"/>
    <s v="R-D-0.5"/>
    <n v="4"/>
    <x v="493"/>
    <s v=""/>
    <x v="0"/>
    <s v="Rob"/>
    <s v="D"/>
    <x v="1"/>
    <n v="5.3699999999999992"/>
    <n v="21.479999999999997"/>
    <x v="1"/>
    <x v="0"/>
    <x v="2"/>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1"/>
    <x v="3"/>
    <x v="1"/>
  </r>
  <r>
    <s v="CPV-90280-133"/>
    <x v="13"/>
    <s v="66458-91190-YC"/>
    <s v="R-D-0.2"/>
    <n v="3"/>
    <x v="464"/>
    <s v="murione5@alexa.com"/>
    <x v="1"/>
    <s v="Rob"/>
    <s v="D"/>
    <x v="3"/>
    <n v="2.6849999999999996"/>
    <n v="8.0549999999999997"/>
    <x v="0"/>
    <x v="0"/>
    <x v="2"/>
  </r>
  <r>
    <s v="OGW-60685-912"/>
    <x v="224"/>
    <s v="67423-10113-LM"/>
    <s v="E-D-2.5"/>
    <n v="4"/>
    <x v="496"/>
    <s v="hbranganex@woothemes.com"/>
    <x v="0"/>
    <s v="Exc"/>
    <s v="D"/>
    <x v="2"/>
    <n v="27.945"/>
    <n v="111.78"/>
    <x v="0"/>
    <x v="1"/>
    <x v="2"/>
  </r>
  <r>
    <s v="DEC-11160-362"/>
    <x v="220"/>
    <s v="48582-05061-RY"/>
    <s v="R-D-0.2"/>
    <n v="4"/>
    <x v="497"/>
    <s v="agallyoney@engadget.com"/>
    <x v="0"/>
    <s v="Rob"/>
    <s v="D"/>
    <x v="3"/>
    <n v="2.6849999999999996"/>
    <n v="10.739999999999998"/>
    <x v="0"/>
    <x v="0"/>
    <x v="2"/>
  </r>
  <r>
    <s v="WCT-07869-499"/>
    <x v="91"/>
    <s v="32031-49093-KE"/>
    <s v="R-D-0.5"/>
    <n v="5"/>
    <x v="498"/>
    <s v="bdomangeez@yahoo.co.jp"/>
    <x v="0"/>
    <s v="Rob"/>
    <s v="D"/>
    <x v="1"/>
    <n v="5.3699999999999992"/>
    <n v="26.849999999999994"/>
    <x v="1"/>
    <x v="0"/>
    <x v="2"/>
  </r>
  <r>
    <s v="FHD-89872-325"/>
    <x v="425"/>
    <s v="31715-98714-OO"/>
    <s v="L-L-1"/>
    <n v="4"/>
    <x v="499"/>
    <s v="koslerf0@gmpg.org"/>
    <x v="0"/>
    <s v="Lib"/>
    <s v="L"/>
    <x v="0"/>
    <n v="15.85"/>
    <n v="63.4"/>
    <x v="0"/>
    <x v="3"/>
    <x v="1"/>
  </r>
  <r>
    <s v="AZF-45991-584"/>
    <x v="426"/>
    <s v="73759-17258-KA"/>
    <s v="A-D-2.5"/>
    <n v="1"/>
    <x v="500"/>
    <s v=""/>
    <x v="1"/>
    <s v="Ara"/>
    <s v="D"/>
    <x v="2"/>
    <n v="22.884999999999998"/>
    <n v="22.884999999999998"/>
    <x v="0"/>
    <x v="2"/>
    <x v="2"/>
  </r>
  <r>
    <s v="MDG-14481-513"/>
    <x v="427"/>
    <s v="64897-79178-MH"/>
    <s v="A-M-2.5"/>
    <n v="4"/>
    <x v="501"/>
    <s v="zpellettf2@dailymotion.com"/>
    <x v="0"/>
    <s v="Ara"/>
    <s v="M"/>
    <x v="2"/>
    <n v="25.874999999999996"/>
    <n v="103.49999999999999"/>
    <x v="1"/>
    <x v="2"/>
    <x v="0"/>
  </r>
  <r>
    <s v="OFN-49424-848"/>
    <x v="428"/>
    <s v="73346-85564-JB"/>
    <s v="R-L-2.5"/>
    <n v="2"/>
    <x v="502"/>
    <s v="isprakesf3@spiegel.de"/>
    <x v="0"/>
    <s v="Rob"/>
    <s v="L"/>
    <x v="2"/>
    <n v="27.484999999999996"/>
    <n v="54.969999999999992"/>
    <x v="1"/>
    <x v="0"/>
    <x v="1"/>
  </r>
  <r>
    <s v="NFA-03411-746"/>
    <x v="383"/>
    <s v="07476-13102-NJ"/>
    <s v="A-L-0.5"/>
    <n v="2"/>
    <x v="503"/>
    <s v="hfromantf4@ucsd.edu"/>
    <x v="0"/>
    <s v="Ara"/>
    <s v="L"/>
    <x v="1"/>
    <n v="7.77"/>
    <n v="15.54"/>
    <x v="1"/>
    <x v="2"/>
    <x v="1"/>
  </r>
  <r>
    <s v="CYM-74988-450"/>
    <x v="156"/>
    <s v="87223-37422-SK"/>
    <s v="L-D-0.2"/>
    <n v="4"/>
    <x v="504"/>
    <s v="rflearf5@artisteer.com"/>
    <x v="2"/>
    <s v="Lib"/>
    <s v="D"/>
    <x v="3"/>
    <n v="3.8849999999999998"/>
    <n v="15.54"/>
    <x v="1"/>
    <x v="3"/>
    <x v="2"/>
  </r>
  <r>
    <s v="WTV-24996-658"/>
    <x v="429"/>
    <s v="57837-15577-YK"/>
    <s v="E-D-2.5"/>
    <n v="3"/>
    <x v="505"/>
    <s v=""/>
    <x v="1"/>
    <s v="Exc"/>
    <s v="D"/>
    <x v="2"/>
    <n v="27.945"/>
    <n v="83.835000000000008"/>
    <x v="1"/>
    <x v="1"/>
    <x v="2"/>
  </r>
  <r>
    <s v="DSL-69915-544"/>
    <x v="103"/>
    <s v="10142-55267-YO"/>
    <s v="R-L-0.2"/>
    <n v="3"/>
    <x v="506"/>
    <s v="wlightollersf9@baidu.com"/>
    <x v="0"/>
    <s v="Rob"/>
    <s v="L"/>
    <x v="3"/>
    <n v="3.5849999999999995"/>
    <n v="10.754999999999999"/>
    <x v="0"/>
    <x v="0"/>
    <x v="1"/>
  </r>
  <r>
    <s v="NBT-35757-542"/>
    <x v="361"/>
    <s v="73647-66148-VM"/>
    <s v="E-L-0.2"/>
    <n v="3"/>
    <x v="507"/>
    <s v="bmundenf8@elpais.com"/>
    <x v="0"/>
    <s v="Exc"/>
    <s v="L"/>
    <x v="3"/>
    <n v="4.4550000000000001"/>
    <n v="13.365"/>
    <x v="0"/>
    <x v="1"/>
    <x v="1"/>
  </r>
  <r>
    <s v="OYU-25085-528"/>
    <x v="120"/>
    <s v="10142-55267-YO"/>
    <s v="E-L-0.2"/>
    <n v="4"/>
    <x v="506"/>
    <s v="wlightollersf9@baidu.com"/>
    <x v="0"/>
    <s v="Exc"/>
    <s v="L"/>
    <x v="3"/>
    <n v="4.4550000000000001"/>
    <n v="17.82"/>
    <x v="0"/>
    <x v="1"/>
    <x v="1"/>
  </r>
  <r>
    <s v="XCG-07109-195"/>
    <x v="430"/>
    <s v="92976-19453-DT"/>
    <s v="L-D-0.2"/>
    <n v="6"/>
    <x v="508"/>
    <s v="nbrakespearfa@rediff.com"/>
    <x v="0"/>
    <s v="Lib"/>
    <s v="D"/>
    <x v="3"/>
    <n v="3.8849999999999998"/>
    <n v="23.31"/>
    <x v="0"/>
    <x v="3"/>
    <x v="2"/>
  </r>
  <r>
    <s v="YZA-25234-630"/>
    <x v="125"/>
    <s v="89757-51438-HX"/>
    <s v="E-D-0.2"/>
    <n v="2"/>
    <x v="509"/>
    <s v="mglawsopfb@reverbnation.com"/>
    <x v="0"/>
    <s v="Exc"/>
    <s v="D"/>
    <x v="3"/>
    <n v="3.645"/>
    <n v="7.29"/>
    <x v="1"/>
    <x v="1"/>
    <x v="2"/>
  </r>
  <r>
    <s v="OKU-29966-417"/>
    <x v="431"/>
    <s v="76192-13390-HZ"/>
    <s v="E-L-0.2"/>
    <n v="4"/>
    <x v="510"/>
    <s v="galbertsfc@etsy.com"/>
    <x v="2"/>
    <s v="Exc"/>
    <s v="L"/>
    <x v="3"/>
    <n v="4.4550000000000001"/>
    <n v="17.82"/>
    <x v="0"/>
    <x v="1"/>
    <x v="1"/>
  </r>
  <r>
    <s v="MEX-29350-659"/>
    <x v="40"/>
    <s v="02009-87294-SY"/>
    <s v="E-M-1"/>
    <n v="5"/>
    <x v="511"/>
    <s v="vpolglasefd@about.me"/>
    <x v="0"/>
    <s v="Exc"/>
    <s v="M"/>
    <x v="0"/>
    <n v="13.75"/>
    <n v="68.75"/>
    <x v="1"/>
    <x v="1"/>
    <x v="0"/>
  </r>
  <r>
    <s v="NOY-99738-977"/>
    <x v="432"/>
    <s v="82872-34456-LJ"/>
    <s v="R-L-2.5"/>
    <n v="2"/>
    <x v="512"/>
    <s v=""/>
    <x v="2"/>
    <s v="Rob"/>
    <s v="L"/>
    <x v="2"/>
    <n v="27.484999999999996"/>
    <n v="54.969999999999992"/>
    <x v="0"/>
    <x v="0"/>
    <x v="1"/>
  </r>
  <r>
    <s v="TCR-01064-030"/>
    <x v="254"/>
    <s v="13181-04387-LI"/>
    <s v="E-M-1"/>
    <n v="6"/>
    <x v="513"/>
    <s v="sbuschff@so-net.ne.jp"/>
    <x v="1"/>
    <s v="Exc"/>
    <s v="M"/>
    <x v="0"/>
    <n v="13.75"/>
    <n v="82.5"/>
    <x v="1"/>
    <x v="1"/>
    <x v="0"/>
  </r>
  <r>
    <s v="YUL-42750-776"/>
    <x v="219"/>
    <s v="24845-36117-TI"/>
    <s v="L-M-0.2"/>
    <n v="2"/>
    <x v="514"/>
    <s v="craisbeckfg@webnode.com"/>
    <x v="0"/>
    <s v="Lib"/>
    <s v="M"/>
    <x v="3"/>
    <n v="4.3650000000000002"/>
    <n v="8.73"/>
    <x v="0"/>
    <x v="3"/>
    <x v="0"/>
  </r>
  <r>
    <s v="XQJ-86887-506"/>
    <x v="433"/>
    <s v="66458-91190-YC"/>
    <s v="E-L-1"/>
    <n v="4"/>
    <x v="464"/>
    <s v="murione5@alexa.com"/>
    <x v="1"/>
    <s v="Exc"/>
    <s v="L"/>
    <x v="0"/>
    <n v="14.85"/>
    <n v="59.4"/>
    <x v="0"/>
    <x v="1"/>
    <x v="1"/>
  </r>
  <r>
    <s v="CUN-90044-279"/>
    <x v="434"/>
    <s v="86646-65810-TD"/>
    <s v="L-D-0.2"/>
    <n v="4"/>
    <x v="515"/>
    <s v=""/>
    <x v="0"/>
    <s v="Lib"/>
    <s v="D"/>
    <x v="3"/>
    <n v="3.8849999999999998"/>
    <n v="15.54"/>
    <x v="0"/>
    <x v="3"/>
    <x v="2"/>
  </r>
  <r>
    <s v="ICC-73030-502"/>
    <x v="435"/>
    <s v="59480-02795-IU"/>
    <s v="A-L-1"/>
    <n v="3"/>
    <x v="516"/>
    <s v="raynoldfj@ustream.tv"/>
    <x v="0"/>
    <s v="Ara"/>
    <s v="L"/>
    <x v="0"/>
    <n v="12.95"/>
    <n v="38.849999999999994"/>
    <x v="0"/>
    <x v="2"/>
    <x v="1"/>
  </r>
  <r>
    <s v="ADP-04506-084"/>
    <x v="436"/>
    <s v="61809-87758-LJ"/>
    <s v="E-M-2.5"/>
    <n v="6"/>
    <x v="517"/>
    <s v=""/>
    <x v="0"/>
    <s v="Exc"/>
    <s v="M"/>
    <x v="2"/>
    <n v="31.624999999999996"/>
    <n v="189.74999999999997"/>
    <x v="0"/>
    <x v="1"/>
    <x v="0"/>
  </r>
  <r>
    <s v="PNU-22150-408"/>
    <x v="437"/>
    <s v="77408-43873-RS"/>
    <s v="A-D-0.2"/>
    <n v="6"/>
    <x v="518"/>
    <s v=""/>
    <x v="1"/>
    <s v="Ara"/>
    <s v="D"/>
    <x v="3"/>
    <n v="2.9849999999999999"/>
    <n v="17.91"/>
    <x v="0"/>
    <x v="2"/>
    <x v="2"/>
  </r>
  <r>
    <s v="VSQ-07182-513"/>
    <x v="438"/>
    <s v="18366-65239-WF"/>
    <s v="L-L-0.2"/>
    <n v="6"/>
    <x v="519"/>
    <s v="bgrecefm@naver.com"/>
    <x v="2"/>
    <s v="Lib"/>
    <s v="L"/>
    <x v="3"/>
    <n v="4.7549999999999999"/>
    <n v="28.53"/>
    <x v="1"/>
    <x v="3"/>
    <x v="1"/>
  </r>
  <r>
    <s v="SPF-31673-217"/>
    <x v="439"/>
    <s v="19485-98072-PS"/>
    <s v="E-M-1"/>
    <n v="6"/>
    <x v="520"/>
    <s v="dflintiffg1@e-recht24.de"/>
    <x v="2"/>
    <s v="Exc"/>
    <s v="M"/>
    <x v="0"/>
    <n v="13.75"/>
    <n v="82.5"/>
    <x v="1"/>
    <x v="1"/>
    <x v="0"/>
  </r>
  <r>
    <s v="NEX-63825-598"/>
    <x v="175"/>
    <s v="72072-33025-SD"/>
    <s v="R-L-0.5"/>
    <n v="2"/>
    <x v="521"/>
    <s v="athysfo@cdc.gov"/>
    <x v="0"/>
    <s v="Rob"/>
    <s v="L"/>
    <x v="1"/>
    <n v="7.169999999999999"/>
    <n v="14.339999999999998"/>
    <x v="1"/>
    <x v="0"/>
    <x v="1"/>
  </r>
  <r>
    <s v="XPG-66112-335"/>
    <x v="440"/>
    <s v="58118-22461-GC"/>
    <s v="R-D-2.5"/>
    <n v="4"/>
    <x v="522"/>
    <s v="jchuggfp@about.me"/>
    <x v="0"/>
    <s v="Rob"/>
    <s v="D"/>
    <x v="2"/>
    <n v="20.584999999999997"/>
    <n v="82.339999999999989"/>
    <x v="1"/>
    <x v="0"/>
    <x v="2"/>
  </r>
  <r>
    <s v="NSQ-72210-345"/>
    <x v="441"/>
    <s v="90940-63327-DJ"/>
    <s v="A-M-0.2"/>
    <n v="6"/>
    <x v="523"/>
    <s v="akelstonfq@sakura.ne.jp"/>
    <x v="0"/>
    <s v="Ara"/>
    <s v="M"/>
    <x v="3"/>
    <n v="3.375"/>
    <n v="20.25"/>
    <x v="0"/>
    <x v="2"/>
    <x v="0"/>
  </r>
  <r>
    <s v="XRR-28376-277"/>
    <x v="442"/>
    <s v="64481-42546-II"/>
    <s v="R-L-2.5"/>
    <n v="6"/>
    <x v="524"/>
    <s v=""/>
    <x v="1"/>
    <s v="Rob"/>
    <s v="L"/>
    <x v="2"/>
    <n v="27.484999999999996"/>
    <n v="164.90999999999997"/>
    <x v="1"/>
    <x v="0"/>
    <x v="1"/>
  </r>
  <r>
    <s v="WHQ-25197-475"/>
    <x v="443"/>
    <s v="27536-28463-NJ"/>
    <s v="L-L-0.2"/>
    <n v="4"/>
    <x v="525"/>
    <s v="cmottramfs@harvard.edu"/>
    <x v="0"/>
    <s v="Lib"/>
    <s v="L"/>
    <x v="3"/>
    <n v="4.7549999999999999"/>
    <n v="19.02"/>
    <x v="0"/>
    <x v="3"/>
    <x v="1"/>
  </r>
  <r>
    <s v="HMB-30634-745"/>
    <x v="216"/>
    <s v="19485-98072-PS"/>
    <s v="A-D-2.5"/>
    <n v="6"/>
    <x v="520"/>
    <s v="dflintiffg1@e-recht24.de"/>
    <x v="2"/>
    <s v="Ara"/>
    <s v="D"/>
    <x v="2"/>
    <n v="22.884999999999998"/>
    <n v="137.31"/>
    <x v="1"/>
    <x v="2"/>
    <x v="2"/>
  </r>
  <r>
    <s v="XTL-68000-371"/>
    <x v="444"/>
    <s v="70140-82812-KD"/>
    <s v="A-M-0.5"/>
    <n v="4"/>
    <x v="526"/>
    <s v="dsangwinfu@weebly.com"/>
    <x v="0"/>
    <s v="Ara"/>
    <s v="M"/>
    <x v="1"/>
    <n v="6.75"/>
    <n v="27"/>
    <x v="1"/>
    <x v="2"/>
    <x v="0"/>
  </r>
  <r>
    <s v="YES-51109-625"/>
    <x v="37"/>
    <s v="91895-55605-LS"/>
    <s v="E-L-0.5"/>
    <n v="4"/>
    <x v="527"/>
    <s v="eaizikowitzfv@virginia.edu"/>
    <x v="2"/>
    <s v="Exc"/>
    <s v="L"/>
    <x v="1"/>
    <n v="8.91"/>
    <n v="35.64"/>
    <x v="1"/>
    <x v="1"/>
    <x v="1"/>
  </r>
  <r>
    <s v="EAY-89850-211"/>
    <x v="445"/>
    <s v="43155-71724-XP"/>
    <s v="A-D-0.2"/>
    <n v="2"/>
    <x v="528"/>
    <s v=""/>
    <x v="0"/>
    <s v="Ara"/>
    <s v="D"/>
    <x v="3"/>
    <n v="2.9849999999999999"/>
    <n v="5.97"/>
    <x v="0"/>
    <x v="2"/>
    <x v="2"/>
  </r>
  <r>
    <s v="IOQ-84840-827"/>
    <x v="446"/>
    <s v="32038-81174-JF"/>
    <s v="A-M-1"/>
    <n v="6"/>
    <x v="529"/>
    <s v="cvenourfx@ask.com"/>
    <x v="0"/>
    <s v="Ara"/>
    <s v="M"/>
    <x v="0"/>
    <n v="11.25"/>
    <n v="67.5"/>
    <x v="1"/>
    <x v="2"/>
    <x v="0"/>
  </r>
  <r>
    <s v="FBD-56220-430"/>
    <x v="245"/>
    <s v="59205-20324-NB"/>
    <s v="R-L-0.2"/>
    <n v="6"/>
    <x v="530"/>
    <s v="mharbyfy@163.com"/>
    <x v="0"/>
    <s v="Rob"/>
    <s v="L"/>
    <x v="3"/>
    <n v="3.5849999999999995"/>
    <n v="21.509999999999998"/>
    <x v="0"/>
    <x v="0"/>
    <x v="1"/>
  </r>
  <r>
    <s v="COV-52659-202"/>
    <x v="447"/>
    <s v="99899-54612-NX"/>
    <s v="L-M-2.5"/>
    <n v="2"/>
    <x v="531"/>
    <s v="rthickpennyfz@cafepress.com"/>
    <x v="0"/>
    <s v="Lib"/>
    <s v="M"/>
    <x v="2"/>
    <n v="33.464999999999996"/>
    <n v="66.929999999999993"/>
    <x v="1"/>
    <x v="3"/>
    <x v="0"/>
  </r>
  <r>
    <s v="YUO-76652-814"/>
    <x v="448"/>
    <s v="26248-84194-FI"/>
    <s v="A-D-0.2"/>
    <n v="6"/>
    <x v="532"/>
    <s v="pormerodg0@redcross.org"/>
    <x v="0"/>
    <s v="Ara"/>
    <s v="D"/>
    <x v="3"/>
    <n v="2.9849999999999999"/>
    <n v="17.91"/>
    <x v="1"/>
    <x v="2"/>
    <x v="2"/>
  </r>
  <r>
    <s v="PBT-36926-102"/>
    <x v="344"/>
    <s v="19485-98072-PS"/>
    <s v="L-M-1"/>
    <n v="4"/>
    <x v="520"/>
    <s v="dflintiffg1@e-recht24.de"/>
    <x v="2"/>
    <s v="Lib"/>
    <s v="M"/>
    <x v="0"/>
    <n v="14.55"/>
    <n v="58.2"/>
    <x v="1"/>
    <x v="3"/>
    <x v="0"/>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1"/>
    <x v="2"/>
    <x v="0"/>
  </r>
  <r>
    <s v="QYC-63914-195"/>
    <x v="449"/>
    <s v="39789-43945-IV"/>
    <s v="E-L-1"/>
    <n v="3"/>
    <x v="534"/>
    <s v="rkirtleyg4@hatena.ne.jp"/>
    <x v="0"/>
    <s v="Exc"/>
    <s v="L"/>
    <x v="0"/>
    <n v="14.85"/>
    <n v="44.55"/>
    <x v="0"/>
    <x v="1"/>
    <x v="1"/>
  </r>
  <r>
    <s v="OIB-77163-890"/>
    <x v="450"/>
    <s v="38972-89678-ZM"/>
    <s v="E-L-0.5"/>
    <n v="5"/>
    <x v="535"/>
    <s v="cclemencetg5@weather.com"/>
    <x v="2"/>
    <s v="Exc"/>
    <s v="L"/>
    <x v="1"/>
    <n v="8.91"/>
    <n v="44.55"/>
    <x v="0"/>
    <x v="1"/>
    <x v="1"/>
  </r>
  <r>
    <s v="SGS-87525-238"/>
    <x v="451"/>
    <s v="91465-84526-IJ"/>
    <s v="E-D-1"/>
    <n v="5"/>
    <x v="536"/>
    <s v="rdonetg6@oakley.com"/>
    <x v="0"/>
    <s v="Exc"/>
    <s v="D"/>
    <x v="0"/>
    <n v="12.15"/>
    <n v="60.75"/>
    <x v="1"/>
    <x v="1"/>
    <x v="2"/>
  </r>
  <r>
    <s v="GQR-12490-152"/>
    <x v="83"/>
    <s v="22832-98538-RB"/>
    <s v="R-L-0.2"/>
    <n v="1"/>
    <x v="537"/>
    <s v="sgaweng7@creativecommons.org"/>
    <x v="0"/>
    <s v="Rob"/>
    <s v="L"/>
    <x v="3"/>
    <n v="3.5849999999999995"/>
    <n v="3.5849999999999995"/>
    <x v="0"/>
    <x v="0"/>
    <x v="1"/>
  </r>
  <r>
    <s v="UOJ-28238-299"/>
    <x v="452"/>
    <s v="30844-91890-ZA"/>
    <s v="R-L-0.2"/>
    <n v="6"/>
    <x v="538"/>
    <s v="rreadieg8@guardian.co.uk"/>
    <x v="0"/>
    <s v="Rob"/>
    <s v="L"/>
    <x v="3"/>
    <n v="3.5849999999999995"/>
    <n v="21.509999999999998"/>
    <x v="1"/>
    <x v="0"/>
    <x v="1"/>
  </r>
  <r>
    <s v="ETD-58130-674"/>
    <x v="453"/>
    <s v="05325-97750-WP"/>
    <s v="E-M-0.5"/>
    <n v="2"/>
    <x v="539"/>
    <s v="cverissimogh@theglobeandmail.com"/>
    <x v="2"/>
    <s v="Exc"/>
    <s v="M"/>
    <x v="1"/>
    <n v="8.25"/>
    <n v="16.5"/>
    <x v="0"/>
    <x v="1"/>
    <x v="0"/>
  </r>
  <r>
    <s v="UPF-60123-025"/>
    <x v="454"/>
    <s v="88992-49081-AT"/>
    <s v="R-L-2.5"/>
    <n v="3"/>
    <x v="540"/>
    <s v=""/>
    <x v="0"/>
    <s v="Rob"/>
    <s v="L"/>
    <x v="2"/>
    <n v="27.484999999999996"/>
    <n v="82.454999999999984"/>
    <x v="1"/>
    <x v="0"/>
    <x v="1"/>
  </r>
  <r>
    <s v="NQS-01613-687"/>
    <x v="455"/>
    <s v="10204-31464-SA"/>
    <s v="L-D-0.5"/>
    <n v="1"/>
    <x v="541"/>
    <s v="bogb@elpais.com"/>
    <x v="0"/>
    <s v="Lib"/>
    <s v="D"/>
    <x v="1"/>
    <n v="7.77"/>
    <n v="7.77"/>
    <x v="0"/>
    <x v="3"/>
    <x v="2"/>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0"/>
    <x v="1"/>
    <x v="0"/>
  </r>
  <r>
    <s v="XYL-52196-459"/>
    <x v="458"/>
    <s v="13549-65017-VE"/>
    <s v="R-D-0.2"/>
    <n v="3"/>
    <x v="545"/>
    <s v="jwilkissongf@nba.com"/>
    <x v="0"/>
    <s v="Rob"/>
    <s v="D"/>
    <x v="3"/>
    <n v="2.6849999999999996"/>
    <n v="8.0549999999999997"/>
    <x v="0"/>
    <x v="0"/>
    <x v="2"/>
  </r>
  <r>
    <s v="BPZ-51283-916"/>
    <x v="264"/>
    <s v="87688-42420-TO"/>
    <s v="A-M-2.5"/>
    <n v="2"/>
    <x v="546"/>
    <s v=""/>
    <x v="0"/>
    <s v="Ara"/>
    <s v="M"/>
    <x v="2"/>
    <n v="25.874999999999996"/>
    <n v="51.749999999999993"/>
    <x v="1"/>
    <x v="2"/>
    <x v="0"/>
  </r>
  <r>
    <s v="VQW-91903-926"/>
    <x v="459"/>
    <s v="05325-97750-WP"/>
    <s v="E-D-2.5"/>
    <n v="1"/>
    <x v="539"/>
    <s v="cverissimogh@theglobeandmail.com"/>
    <x v="2"/>
    <s v="Exc"/>
    <s v="D"/>
    <x v="2"/>
    <n v="27.945"/>
    <n v="27.945"/>
    <x v="0"/>
    <x v="1"/>
    <x v="2"/>
  </r>
  <r>
    <s v="OLF-77983-457"/>
    <x v="460"/>
    <s v="51901-35210-UI"/>
    <s v="A-L-2.5"/>
    <n v="2"/>
    <x v="547"/>
    <s v="gstarcksgi@abc.net.au"/>
    <x v="0"/>
    <s v="Ara"/>
    <s v="L"/>
    <x v="2"/>
    <n v="29.784999999999997"/>
    <n v="59.569999999999993"/>
    <x v="1"/>
    <x v="2"/>
    <x v="1"/>
  </r>
  <r>
    <s v="MVI-04946-827"/>
    <x v="461"/>
    <s v="62483-50867-OM"/>
    <s v="E-L-1"/>
    <n v="1"/>
    <x v="548"/>
    <s v=""/>
    <x v="2"/>
    <s v="Exc"/>
    <s v="L"/>
    <x v="0"/>
    <n v="14.85"/>
    <n v="14.85"/>
    <x v="1"/>
    <x v="1"/>
    <x v="1"/>
  </r>
  <r>
    <s v="UOG-94188-104"/>
    <x v="219"/>
    <s v="92753-50029-SD"/>
    <s v="A-M-0.5"/>
    <n v="5"/>
    <x v="549"/>
    <s v="kscholardgk@sbwire.com"/>
    <x v="0"/>
    <s v="Ara"/>
    <s v="M"/>
    <x v="1"/>
    <n v="6.75"/>
    <n v="33.75"/>
    <x v="1"/>
    <x v="2"/>
    <x v="0"/>
  </r>
  <r>
    <s v="DSN-15872-519"/>
    <x v="462"/>
    <s v="53809-98498-SN"/>
    <s v="L-L-2.5"/>
    <n v="4"/>
    <x v="550"/>
    <s v="bkindleygl@wikimedia.org"/>
    <x v="0"/>
    <s v="Lib"/>
    <s v="L"/>
    <x v="2"/>
    <n v="36.454999999999998"/>
    <n v="145.82"/>
    <x v="0"/>
    <x v="3"/>
    <x v="1"/>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0"/>
    <x v="2"/>
    <x v="2"/>
  </r>
  <r>
    <s v="TCC-89722-031"/>
    <x v="465"/>
    <s v="41611-34336-WT"/>
    <s v="L-D-0.5"/>
    <n v="1"/>
    <x v="553"/>
    <s v="plauritzengo@photobucket.com"/>
    <x v="0"/>
    <s v="Lib"/>
    <s v="D"/>
    <x v="1"/>
    <n v="7.77"/>
    <n v="7.77"/>
    <x v="1"/>
    <x v="3"/>
    <x v="2"/>
  </r>
  <r>
    <s v="TRA-79507-007"/>
    <x v="466"/>
    <s v="70089-27418-UJ"/>
    <s v="R-L-2.5"/>
    <n v="4"/>
    <x v="554"/>
    <s v="aburgwingp@redcross.org"/>
    <x v="0"/>
    <s v="Rob"/>
    <s v="L"/>
    <x v="2"/>
    <n v="27.484999999999996"/>
    <n v="109.93999999999998"/>
    <x v="0"/>
    <x v="0"/>
    <x v="1"/>
  </r>
  <r>
    <s v="MZJ-77284-941"/>
    <x v="467"/>
    <s v="99978-56910-BN"/>
    <s v="E-L-0.2"/>
    <n v="5"/>
    <x v="555"/>
    <s v="erolingq@google.fr"/>
    <x v="0"/>
    <s v="Exc"/>
    <s v="L"/>
    <x v="3"/>
    <n v="4.4550000000000001"/>
    <n v="22.274999999999999"/>
    <x v="0"/>
    <x v="1"/>
    <x v="1"/>
  </r>
  <r>
    <s v="AXN-57779-891"/>
    <x v="468"/>
    <s v="09668-23340-IC"/>
    <s v="R-M-0.2"/>
    <n v="3"/>
    <x v="556"/>
    <s v="dfowlegr@epa.gov"/>
    <x v="0"/>
    <s v="Rob"/>
    <s v="M"/>
    <x v="3"/>
    <n v="2.9849999999999999"/>
    <n v="8.9550000000000001"/>
    <x v="1"/>
    <x v="0"/>
    <x v="0"/>
  </r>
  <r>
    <s v="PJB-15659-994"/>
    <x v="469"/>
    <s v="39457-62611-YK"/>
    <s v="L-D-2.5"/>
    <n v="4"/>
    <x v="557"/>
    <s v=""/>
    <x v="1"/>
    <s v="Lib"/>
    <s v="D"/>
    <x v="2"/>
    <n v="29.784999999999997"/>
    <n v="119.13999999999999"/>
    <x v="1"/>
    <x v="3"/>
    <x v="2"/>
  </r>
  <r>
    <s v="LTS-03470-353"/>
    <x v="470"/>
    <s v="90985-89807-RW"/>
    <s v="A-L-2.5"/>
    <n v="5"/>
    <x v="558"/>
    <s v="wpowleslandgt@soundcloud.com"/>
    <x v="0"/>
    <s v="Ara"/>
    <s v="L"/>
    <x v="2"/>
    <n v="29.784999999999997"/>
    <n v="148.92499999999998"/>
    <x v="0"/>
    <x v="2"/>
    <x v="1"/>
  </r>
  <r>
    <s v="UMM-28497-689"/>
    <x v="471"/>
    <s v="05325-97750-WP"/>
    <s v="L-L-2.5"/>
    <n v="3"/>
    <x v="539"/>
    <s v="cverissimogh@theglobeandmail.com"/>
    <x v="2"/>
    <s v="Lib"/>
    <s v="L"/>
    <x v="2"/>
    <n v="36.454999999999998"/>
    <n v="109.36499999999999"/>
    <x v="0"/>
    <x v="3"/>
    <x v="1"/>
  </r>
  <r>
    <s v="MJZ-93232-402"/>
    <x v="472"/>
    <s v="17816-67941-ZS"/>
    <s v="E-D-0.2"/>
    <n v="1"/>
    <x v="559"/>
    <s v="lellinghamgv@sciencedaily.com"/>
    <x v="0"/>
    <s v="Exc"/>
    <s v="D"/>
    <x v="3"/>
    <n v="3.645"/>
    <n v="3.645"/>
    <x v="0"/>
    <x v="1"/>
    <x v="2"/>
  </r>
  <r>
    <s v="UHW-74617-126"/>
    <x v="173"/>
    <s v="90816-65619-LM"/>
    <s v="E-D-2.5"/>
    <n v="2"/>
    <x v="560"/>
    <s v=""/>
    <x v="0"/>
    <s v="Exc"/>
    <s v="D"/>
    <x v="2"/>
    <n v="27.945"/>
    <n v="55.89"/>
    <x v="1"/>
    <x v="1"/>
    <x v="2"/>
  </r>
  <r>
    <s v="RIK-61730-794"/>
    <x v="473"/>
    <s v="69761-61146-KD"/>
    <s v="L-M-0.2"/>
    <n v="6"/>
    <x v="561"/>
    <s v="afendtgx@forbes.com"/>
    <x v="0"/>
    <s v="Lib"/>
    <s v="M"/>
    <x v="3"/>
    <n v="4.3650000000000002"/>
    <n v="26.19"/>
    <x v="0"/>
    <x v="3"/>
    <x v="0"/>
  </r>
  <r>
    <s v="IDJ-55379-750"/>
    <x v="474"/>
    <s v="24040-20817-QB"/>
    <s v="R-M-1"/>
    <n v="4"/>
    <x v="562"/>
    <s v="acleyburngy@lycos.com"/>
    <x v="0"/>
    <s v="Rob"/>
    <s v="M"/>
    <x v="0"/>
    <n v="9.9499999999999993"/>
    <n v="39.799999999999997"/>
    <x v="1"/>
    <x v="0"/>
    <x v="0"/>
  </r>
  <r>
    <s v="OHX-11953-965"/>
    <x v="475"/>
    <s v="19524-21432-XP"/>
    <s v="E-L-2.5"/>
    <n v="2"/>
    <x v="563"/>
    <s v="tcastiglionegz@xing.com"/>
    <x v="0"/>
    <s v="Exc"/>
    <s v="L"/>
    <x v="2"/>
    <n v="34.154999999999994"/>
    <n v="68.309999999999988"/>
    <x v="1"/>
    <x v="1"/>
    <x v="1"/>
  </r>
  <r>
    <s v="TVV-42245-088"/>
    <x v="476"/>
    <s v="14398-43114-RV"/>
    <s v="A-M-0.2"/>
    <n v="4"/>
    <x v="564"/>
    <s v=""/>
    <x v="1"/>
    <s v="Ara"/>
    <s v="M"/>
    <x v="3"/>
    <n v="3.375"/>
    <n v="13.5"/>
    <x v="1"/>
    <x v="2"/>
    <x v="0"/>
  </r>
  <r>
    <s v="DYP-74337-787"/>
    <x v="431"/>
    <s v="41486-52502-QQ"/>
    <s v="R-M-0.5"/>
    <n v="1"/>
    <x v="565"/>
    <s v=""/>
    <x v="0"/>
    <s v="Rob"/>
    <s v="M"/>
    <x v="1"/>
    <n v="5.97"/>
    <n v="5.97"/>
    <x v="1"/>
    <x v="0"/>
    <x v="0"/>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0"/>
    <x v="3"/>
    <x v="1"/>
  </r>
  <r>
    <s v="NGG-24006-937"/>
    <x v="45"/>
    <s v="29102-40100-TZ"/>
    <s v="E-M-2.5"/>
    <n v="4"/>
    <x v="567"/>
    <s v="lflippellih4@github.io"/>
    <x v="2"/>
    <s v="Exc"/>
    <s v="M"/>
    <x v="2"/>
    <n v="31.624999999999996"/>
    <n v="126.49999999999999"/>
    <x v="1"/>
    <x v="1"/>
    <x v="0"/>
  </r>
  <r>
    <s v="JZC-31180-557"/>
    <x v="444"/>
    <s v="09171-42203-EB"/>
    <s v="L-M-2.5"/>
    <n v="1"/>
    <x v="568"/>
    <s v="relizabethh5@live.com"/>
    <x v="0"/>
    <s v="Lib"/>
    <s v="M"/>
    <x v="2"/>
    <n v="33.464999999999996"/>
    <n v="33.464999999999996"/>
    <x v="1"/>
    <x v="3"/>
    <x v="0"/>
  </r>
  <r>
    <s v="ZMU-63715-204"/>
    <x v="479"/>
    <s v="29060-75856-UI"/>
    <s v="E-D-1"/>
    <n v="6"/>
    <x v="569"/>
    <s v="irenhardh6@i2i.jp"/>
    <x v="0"/>
    <s v="Exc"/>
    <s v="D"/>
    <x v="0"/>
    <n v="12.15"/>
    <n v="72.900000000000006"/>
    <x v="0"/>
    <x v="1"/>
    <x v="2"/>
  </r>
  <r>
    <s v="GND-08192-056"/>
    <x v="480"/>
    <s v="17088-16989-PL"/>
    <s v="L-D-0.5"/>
    <n v="2"/>
    <x v="570"/>
    <s v="wrocheh7@xinhuanet.com"/>
    <x v="0"/>
    <s v="Lib"/>
    <s v="D"/>
    <x v="1"/>
    <n v="7.77"/>
    <n v="15.54"/>
    <x v="0"/>
    <x v="3"/>
    <x v="2"/>
  </r>
  <r>
    <s v="RYY-38961-093"/>
    <x v="481"/>
    <s v="14756-18321-CL"/>
    <s v="A-M-0.2"/>
    <n v="6"/>
    <x v="571"/>
    <s v="lalawayhh@weather.com"/>
    <x v="0"/>
    <s v="Ara"/>
    <s v="M"/>
    <x v="3"/>
    <n v="3.375"/>
    <n v="20.25"/>
    <x v="1"/>
    <x v="2"/>
    <x v="0"/>
  </r>
  <r>
    <s v="CVA-64996-969"/>
    <x v="478"/>
    <s v="13324-78688-MI"/>
    <s v="A-L-1"/>
    <n v="6"/>
    <x v="572"/>
    <s v="codgaardh9@nsw.gov.au"/>
    <x v="0"/>
    <s v="Ara"/>
    <s v="L"/>
    <x v="0"/>
    <n v="12.95"/>
    <n v="77.699999999999989"/>
    <x v="1"/>
    <x v="2"/>
    <x v="1"/>
  </r>
  <r>
    <s v="XTH-67276-442"/>
    <x v="482"/>
    <s v="73799-04749-BM"/>
    <s v="L-M-2.5"/>
    <n v="4"/>
    <x v="573"/>
    <s v="bbyrdha@4shared.com"/>
    <x v="0"/>
    <s v="Lib"/>
    <s v="M"/>
    <x v="2"/>
    <n v="33.464999999999996"/>
    <n v="133.85999999999999"/>
    <x v="1"/>
    <x v="3"/>
    <x v="0"/>
  </r>
  <r>
    <s v="PVU-02950-470"/>
    <x v="353"/>
    <s v="01927-46702-YT"/>
    <s v="E-D-1"/>
    <n v="1"/>
    <x v="574"/>
    <s v=""/>
    <x v="2"/>
    <s v="Exc"/>
    <s v="D"/>
    <x v="0"/>
    <n v="12.15"/>
    <n v="12.15"/>
    <x v="1"/>
    <x v="1"/>
    <x v="2"/>
  </r>
  <r>
    <s v="XSN-26809-910"/>
    <x v="199"/>
    <s v="80467-17137-TO"/>
    <s v="E-M-2.5"/>
    <n v="2"/>
    <x v="575"/>
    <s v="dchardinhc@nhs.uk"/>
    <x v="1"/>
    <s v="Exc"/>
    <s v="M"/>
    <x v="2"/>
    <n v="31.624999999999996"/>
    <n v="63.249999999999993"/>
    <x v="0"/>
    <x v="1"/>
    <x v="0"/>
  </r>
  <r>
    <s v="UDN-88321-005"/>
    <x v="372"/>
    <s v="14640-87215-BK"/>
    <s v="R-L-0.5"/>
    <n v="5"/>
    <x v="576"/>
    <s v="hradbonehd@newsvine.com"/>
    <x v="0"/>
    <s v="Rob"/>
    <s v="L"/>
    <x v="1"/>
    <n v="7.169999999999999"/>
    <n v="35.849999999999994"/>
    <x v="1"/>
    <x v="0"/>
    <x v="1"/>
  </r>
  <r>
    <s v="EXP-21628-670"/>
    <x v="267"/>
    <s v="94447-35885-HK"/>
    <s v="A-M-2.5"/>
    <n v="3"/>
    <x v="577"/>
    <s v="wbernthhe@miitbeian.gov.cn"/>
    <x v="0"/>
    <s v="Ara"/>
    <s v="M"/>
    <x v="2"/>
    <n v="25.874999999999996"/>
    <n v="77.624999999999986"/>
    <x v="1"/>
    <x v="2"/>
    <x v="0"/>
  </r>
  <r>
    <s v="VGM-24161-361"/>
    <x v="480"/>
    <s v="71034-49694-CS"/>
    <s v="E-M-2.5"/>
    <n v="2"/>
    <x v="578"/>
    <s v="bacarsonhf@cnn.com"/>
    <x v="0"/>
    <s v="Exc"/>
    <s v="M"/>
    <x v="2"/>
    <n v="31.624999999999996"/>
    <n v="63.249999999999993"/>
    <x v="0"/>
    <x v="1"/>
    <x v="0"/>
  </r>
  <r>
    <s v="PKN-19556-918"/>
    <x v="483"/>
    <s v="00445-42781-KX"/>
    <s v="E-L-0.2"/>
    <n v="6"/>
    <x v="579"/>
    <s v="fbrighamhg@blog.com"/>
    <x v="1"/>
    <s v="Exc"/>
    <s v="L"/>
    <x v="3"/>
    <n v="4.4550000000000001"/>
    <n v="26.73"/>
    <x v="0"/>
    <x v="1"/>
    <x v="1"/>
  </r>
  <r>
    <s v="PKN-19556-918"/>
    <x v="483"/>
    <s v="00445-42781-KX"/>
    <s v="L-D-0.5"/>
    <n v="4"/>
    <x v="579"/>
    <s v="fbrighamhg@blog.com"/>
    <x v="1"/>
    <s v="Lib"/>
    <s v="D"/>
    <x v="1"/>
    <n v="7.77"/>
    <n v="31.08"/>
    <x v="0"/>
    <x v="3"/>
    <x v="2"/>
  </r>
  <r>
    <s v="PKN-19556-918"/>
    <x v="483"/>
    <s v="00445-42781-KX"/>
    <s v="A-D-0.2"/>
    <n v="1"/>
    <x v="579"/>
    <s v="fbrighamhg@blog.com"/>
    <x v="1"/>
    <s v="Ara"/>
    <s v="D"/>
    <x v="3"/>
    <n v="2.9849999999999999"/>
    <n v="2.9849999999999999"/>
    <x v="0"/>
    <x v="2"/>
    <x v="2"/>
  </r>
  <r>
    <s v="PKN-19556-918"/>
    <x v="483"/>
    <s v="00445-42781-KX"/>
    <s v="R-D-2.5"/>
    <n v="5"/>
    <x v="579"/>
    <s v="fbrighamhg@blog.com"/>
    <x v="1"/>
    <s v="Rob"/>
    <s v="D"/>
    <x v="2"/>
    <n v="20.584999999999997"/>
    <n v="102.92499999999998"/>
    <x v="0"/>
    <x v="0"/>
    <x v="2"/>
  </r>
  <r>
    <s v="DXQ-44537-297"/>
    <x v="484"/>
    <s v="96116-24737-LV"/>
    <s v="E-L-0.5"/>
    <n v="4"/>
    <x v="580"/>
    <s v="myoxenhk@google.com"/>
    <x v="0"/>
    <s v="Exc"/>
    <s v="L"/>
    <x v="1"/>
    <n v="8.91"/>
    <n v="35.64"/>
    <x v="1"/>
    <x v="1"/>
    <x v="1"/>
  </r>
  <r>
    <s v="BPC-54727-307"/>
    <x v="485"/>
    <s v="18684-73088-YL"/>
    <s v="R-L-1"/>
    <n v="4"/>
    <x v="581"/>
    <s v="gmcgavinhl@histats.com"/>
    <x v="0"/>
    <s v="Rob"/>
    <s v="L"/>
    <x v="0"/>
    <n v="11.95"/>
    <n v="47.8"/>
    <x v="1"/>
    <x v="0"/>
    <x v="1"/>
  </r>
  <r>
    <s v="KSH-47717-456"/>
    <x v="486"/>
    <s v="74671-55639-TU"/>
    <s v="L-M-1"/>
    <n v="3"/>
    <x v="582"/>
    <s v="luttermarehm@engadget.com"/>
    <x v="0"/>
    <s v="Lib"/>
    <s v="M"/>
    <x v="0"/>
    <n v="14.55"/>
    <n v="43.650000000000006"/>
    <x v="1"/>
    <x v="3"/>
    <x v="0"/>
  </r>
  <r>
    <s v="ANK-59436-446"/>
    <x v="487"/>
    <s v="17488-65879-XL"/>
    <s v="E-L-0.5"/>
    <n v="4"/>
    <x v="583"/>
    <s v="edambrogiohn@techcrunch.com"/>
    <x v="0"/>
    <s v="Exc"/>
    <s v="L"/>
    <x v="1"/>
    <n v="8.91"/>
    <n v="35.64"/>
    <x v="0"/>
    <x v="1"/>
    <x v="1"/>
  </r>
  <r>
    <s v="AYY-83051-752"/>
    <x v="488"/>
    <s v="46431-09298-OU"/>
    <s v="L-L-1"/>
    <n v="6"/>
    <x v="584"/>
    <s v="cwinchcombeho@jiathis.com"/>
    <x v="0"/>
    <s v="Lib"/>
    <s v="L"/>
    <x v="0"/>
    <n v="15.85"/>
    <n v="95.1"/>
    <x v="0"/>
    <x v="3"/>
    <x v="1"/>
  </r>
  <r>
    <s v="CSW-59644-267"/>
    <x v="489"/>
    <s v="60378-26473-FE"/>
    <s v="E-M-2.5"/>
    <n v="1"/>
    <x v="585"/>
    <s v="bpaumierhp@umn.edu"/>
    <x v="1"/>
    <s v="Exc"/>
    <s v="M"/>
    <x v="2"/>
    <n v="31.624999999999996"/>
    <n v="31.624999999999996"/>
    <x v="0"/>
    <x v="1"/>
    <x v="0"/>
  </r>
  <r>
    <s v="ITY-92466-909"/>
    <x v="162"/>
    <s v="34927-68586-ZV"/>
    <s v="A-M-2.5"/>
    <n v="3"/>
    <x v="586"/>
    <s v=""/>
    <x v="1"/>
    <s v="Ara"/>
    <s v="M"/>
    <x v="2"/>
    <n v="25.874999999999996"/>
    <n v="77.624999999999986"/>
    <x v="0"/>
    <x v="2"/>
    <x v="0"/>
  </r>
  <r>
    <s v="IGW-04801-466"/>
    <x v="490"/>
    <s v="29051-27555-GD"/>
    <s v="L-D-0.2"/>
    <n v="1"/>
    <x v="587"/>
    <s v="jcapeyhr@bravesites.com"/>
    <x v="0"/>
    <s v="Lib"/>
    <s v="D"/>
    <x v="3"/>
    <n v="3.8849999999999998"/>
    <n v="3.8849999999999998"/>
    <x v="0"/>
    <x v="3"/>
    <x v="2"/>
  </r>
  <r>
    <s v="LJN-34281-921"/>
    <x v="491"/>
    <s v="52143-35672-JF"/>
    <s v="R-L-2.5"/>
    <n v="5"/>
    <x v="588"/>
    <s v="tmathonneti0@google.co.jp"/>
    <x v="0"/>
    <s v="Rob"/>
    <s v="L"/>
    <x v="2"/>
    <n v="27.484999999999996"/>
    <n v="137.42499999999998"/>
    <x v="1"/>
    <x v="0"/>
    <x v="1"/>
  </r>
  <r>
    <s v="BWZ-46364-547"/>
    <x v="301"/>
    <s v="64918-67725-MN"/>
    <s v="R-L-1"/>
    <n v="3"/>
    <x v="589"/>
    <s v="ybasillht@theguardian.com"/>
    <x v="0"/>
    <s v="Rob"/>
    <s v="L"/>
    <x v="0"/>
    <n v="11.95"/>
    <n v="35.849999999999994"/>
    <x v="0"/>
    <x v="0"/>
    <x v="1"/>
  </r>
  <r>
    <s v="SBC-95710-706"/>
    <x v="194"/>
    <s v="85634-61759-ND"/>
    <s v="E-M-0.2"/>
    <n v="2"/>
    <x v="590"/>
    <s v="mbaistowhu@i2i.jp"/>
    <x v="2"/>
    <s v="Exc"/>
    <s v="M"/>
    <x v="3"/>
    <n v="4.125"/>
    <n v="8.25"/>
    <x v="0"/>
    <x v="1"/>
    <x v="0"/>
  </r>
  <r>
    <s v="WRN-55114-031"/>
    <x v="26"/>
    <s v="40180-22940-QB"/>
    <s v="E-L-2.5"/>
    <n v="3"/>
    <x v="591"/>
    <s v="cpallanthv@typepad.com"/>
    <x v="0"/>
    <s v="Exc"/>
    <s v="L"/>
    <x v="2"/>
    <n v="34.154999999999994"/>
    <n v="102.46499999999997"/>
    <x v="0"/>
    <x v="1"/>
    <x v="1"/>
  </r>
  <r>
    <s v="TZU-64255-831"/>
    <x v="125"/>
    <s v="34666-76738-SQ"/>
    <s v="R-D-2.5"/>
    <n v="2"/>
    <x v="592"/>
    <s v=""/>
    <x v="0"/>
    <s v="Rob"/>
    <s v="D"/>
    <x v="2"/>
    <n v="20.584999999999997"/>
    <n v="41.169999999999995"/>
    <x v="1"/>
    <x v="0"/>
    <x v="2"/>
  </r>
  <r>
    <s v="JVF-91003-729"/>
    <x v="492"/>
    <s v="98536-88616-FF"/>
    <s v="A-D-2.5"/>
    <n v="3"/>
    <x v="593"/>
    <s v="dohx@redcross.org"/>
    <x v="0"/>
    <s v="Ara"/>
    <s v="D"/>
    <x v="2"/>
    <n v="22.884999999999998"/>
    <n v="68.655000000000001"/>
    <x v="0"/>
    <x v="2"/>
    <x v="2"/>
  </r>
  <r>
    <s v="MVB-22135-665"/>
    <x v="462"/>
    <s v="55621-06130-SA"/>
    <s v="A-D-1"/>
    <n v="1"/>
    <x v="594"/>
    <s v="drallinhy@howstuffworks.com"/>
    <x v="0"/>
    <s v="Ara"/>
    <s v="D"/>
    <x v="0"/>
    <n v="9.9499999999999993"/>
    <n v="9.9499999999999993"/>
    <x v="0"/>
    <x v="2"/>
    <x v="2"/>
  </r>
  <r>
    <s v="CKS-47815-571"/>
    <x v="493"/>
    <s v="45666-86771-EH"/>
    <s v="L-L-0.5"/>
    <n v="3"/>
    <x v="595"/>
    <s v="achillhz@epa.gov"/>
    <x v="2"/>
    <s v="Lib"/>
    <s v="L"/>
    <x v="1"/>
    <n v="9.51"/>
    <n v="28.53"/>
    <x v="0"/>
    <x v="3"/>
    <x v="1"/>
  </r>
  <r>
    <s v="OAW-17338-101"/>
    <x v="494"/>
    <s v="52143-35672-JF"/>
    <s v="R-D-0.2"/>
    <n v="6"/>
    <x v="588"/>
    <s v="tmathonneti0@google.co.jp"/>
    <x v="0"/>
    <s v="Rob"/>
    <s v="D"/>
    <x v="3"/>
    <n v="2.6849999999999996"/>
    <n v="16.11"/>
    <x v="1"/>
    <x v="0"/>
    <x v="2"/>
  </r>
  <r>
    <s v="ALP-37623-536"/>
    <x v="495"/>
    <s v="24689-69376-XX"/>
    <s v="L-L-1"/>
    <n v="6"/>
    <x v="596"/>
    <s v="cdenysi1@is.gd"/>
    <x v="2"/>
    <s v="Lib"/>
    <s v="L"/>
    <x v="0"/>
    <n v="15.85"/>
    <n v="95.1"/>
    <x v="1"/>
    <x v="3"/>
    <x v="1"/>
  </r>
  <r>
    <s v="WMU-87639-108"/>
    <x v="496"/>
    <s v="71891-51101-VQ"/>
    <s v="R-D-0.5"/>
    <n v="1"/>
    <x v="597"/>
    <s v="cstebbingsi2@drupal.org"/>
    <x v="0"/>
    <s v="Rob"/>
    <s v="D"/>
    <x v="1"/>
    <n v="5.3699999999999992"/>
    <n v="5.3699999999999992"/>
    <x v="0"/>
    <x v="0"/>
    <x v="2"/>
  </r>
  <r>
    <s v="USN-44968-231"/>
    <x v="497"/>
    <s v="71749-05400-CN"/>
    <s v="R-L-1"/>
    <n v="4"/>
    <x v="598"/>
    <s v=""/>
    <x v="0"/>
    <s v="Rob"/>
    <s v="L"/>
    <x v="0"/>
    <n v="11.95"/>
    <n v="47.8"/>
    <x v="1"/>
    <x v="0"/>
    <x v="1"/>
  </r>
  <r>
    <s v="YZG-20575-451"/>
    <x v="498"/>
    <s v="64845-00270-NO"/>
    <s v="L-L-1"/>
    <n v="4"/>
    <x v="599"/>
    <s v="rzywickii4@ifeng.com"/>
    <x v="1"/>
    <s v="Lib"/>
    <s v="L"/>
    <x v="0"/>
    <n v="15.85"/>
    <n v="63.4"/>
    <x v="1"/>
    <x v="3"/>
    <x v="1"/>
  </r>
  <r>
    <s v="HTH-52867-812"/>
    <x v="382"/>
    <s v="29851-36402-UX"/>
    <s v="A-M-2.5"/>
    <n v="4"/>
    <x v="600"/>
    <s v="aburgetti5@moonfruit.com"/>
    <x v="0"/>
    <s v="Ara"/>
    <s v="M"/>
    <x v="2"/>
    <n v="25.874999999999996"/>
    <n v="103.49999999999999"/>
    <x v="1"/>
    <x v="2"/>
    <x v="0"/>
  </r>
  <r>
    <s v="FWU-44971-444"/>
    <x v="499"/>
    <s v="12190-25421-WM"/>
    <s v="A-D-2.5"/>
    <n v="3"/>
    <x v="601"/>
    <s v="mmalloyi6@seattletimes.com"/>
    <x v="0"/>
    <s v="Ara"/>
    <s v="D"/>
    <x v="2"/>
    <n v="22.884999999999998"/>
    <n v="68.655000000000001"/>
    <x v="1"/>
    <x v="2"/>
    <x v="2"/>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1"/>
    <x v="3"/>
    <x v="2"/>
  </r>
  <r>
    <s v="JYR-22052-185"/>
    <x v="502"/>
    <s v="39528-19971-OR"/>
    <s v="A-M-0.5"/>
    <n v="2"/>
    <x v="604"/>
    <s v="wplacei9@wsj.com"/>
    <x v="0"/>
    <s v="Ara"/>
    <s v="M"/>
    <x v="1"/>
    <n v="6.75"/>
    <n v="13.5"/>
    <x v="0"/>
    <x v="2"/>
    <x v="0"/>
  </r>
  <r>
    <s v="XKO-54097-932"/>
    <x v="503"/>
    <s v="32743-78448-KT"/>
    <s v="E-M-0.5"/>
    <n v="3"/>
    <x v="605"/>
    <s v="jmillettik@addtoany.com"/>
    <x v="0"/>
    <s v="Exc"/>
    <s v="M"/>
    <x v="1"/>
    <n v="8.25"/>
    <n v="24.75"/>
    <x v="0"/>
    <x v="1"/>
    <x v="0"/>
  </r>
  <r>
    <s v="HXA-72415-025"/>
    <x v="504"/>
    <s v="93417-12322-YB"/>
    <s v="A-D-2.5"/>
    <n v="2"/>
    <x v="606"/>
    <s v="dgadsdenib@google.com.hk"/>
    <x v="1"/>
    <s v="Ara"/>
    <s v="D"/>
    <x v="2"/>
    <n v="22.884999999999998"/>
    <n v="45.769999999999996"/>
    <x v="0"/>
    <x v="2"/>
    <x v="2"/>
  </r>
  <r>
    <s v="MJF-20065-335"/>
    <x v="497"/>
    <s v="56891-86662-UY"/>
    <s v="E-L-0.5"/>
    <n v="6"/>
    <x v="607"/>
    <s v="vwakelinic@unesco.org"/>
    <x v="0"/>
    <s v="Exc"/>
    <s v="L"/>
    <x v="1"/>
    <n v="8.91"/>
    <n v="53.46"/>
    <x v="1"/>
    <x v="1"/>
    <x v="1"/>
  </r>
  <r>
    <s v="GFI-83300-059"/>
    <x v="501"/>
    <s v="40414-26467-VE"/>
    <s v="A-M-0.2"/>
    <n v="6"/>
    <x v="608"/>
    <s v="acampsallid@zimbio.com"/>
    <x v="0"/>
    <s v="Ara"/>
    <s v="M"/>
    <x v="3"/>
    <n v="3.375"/>
    <n v="20.25"/>
    <x v="0"/>
    <x v="2"/>
    <x v="0"/>
  </r>
  <r>
    <s v="WJR-51493-682"/>
    <x v="1"/>
    <s v="87858-83734-RK"/>
    <s v="L-D-2.5"/>
    <n v="5"/>
    <x v="609"/>
    <s v="smosebyie@stanford.edu"/>
    <x v="0"/>
    <s v="Lib"/>
    <s v="D"/>
    <x v="2"/>
    <n v="29.784999999999997"/>
    <n v="148.92499999999998"/>
    <x v="1"/>
    <x v="3"/>
    <x v="2"/>
  </r>
  <r>
    <s v="SHP-55648-472"/>
    <x v="505"/>
    <s v="46818-20198-GB"/>
    <s v="A-M-1"/>
    <n v="6"/>
    <x v="610"/>
    <s v="cwassif@prweb.com"/>
    <x v="0"/>
    <s v="Ara"/>
    <s v="M"/>
    <x v="0"/>
    <n v="11.25"/>
    <n v="67.5"/>
    <x v="1"/>
    <x v="2"/>
    <x v="0"/>
  </r>
  <r>
    <s v="HYR-03455-684"/>
    <x v="506"/>
    <s v="29808-89098-XD"/>
    <s v="E-D-1"/>
    <n v="6"/>
    <x v="611"/>
    <s v="isjostromig@pbs.org"/>
    <x v="0"/>
    <s v="Exc"/>
    <s v="D"/>
    <x v="0"/>
    <n v="12.15"/>
    <n v="72.900000000000006"/>
    <x v="1"/>
    <x v="1"/>
    <x v="2"/>
  </r>
  <r>
    <s v="HYR-03455-684"/>
    <x v="506"/>
    <s v="29808-89098-XD"/>
    <s v="L-D-0.2"/>
    <n v="2"/>
    <x v="611"/>
    <s v="isjostromig@pbs.org"/>
    <x v="0"/>
    <s v="Lib"/>
    <s v="D"/>
    <x v="3"/>
    <n v="3.8849999999999998"/>
    <n v="7.77"/>
    <x v="1"/>
    <x v="3"/>
    <x v="2"/>
  </r>
  <r>
    <s v="HUG-52766-375"/>
    <x v="507"/>
    <s v="78786-77449-RQ"/>
    <s v="A-D-2.5"/>
    <n v="4"/>
    <x v="612"/>
    <s v="jbranchettii@bravesites.com"/>
    <x v="0"/>
    <s v="Ara"/>
    <s v="D"/>
    <x v="2"/>
    <n v="22.884999999999998"/>
    <n v="91.539999999999992"/>
    <x v="1"/>
    <x v="2"/>
    <x v="2"/>
  </r>
  <r>
    <s v="DAH-46595-917"/>
    <x v="508"/>
    <s v="27878-42224-QF"/>
    <s v="A-D-1"/>
    <n v="6"/>
    <x v="613"/>
    <s v="nrudlandij@blogs.com"/>
    <x v="1"/>
    <s v="Ara"/>
    <s v="D"/>
    <x v="0"/>
    <n v="9.9499999999999993"/>
    <n v="59.699999999999996"/>
    <x v="1"/>
    <x v="2"/>
    <x v="2"/>
  </r>
  <r>
    <s v="VEM-79839-466"/>
    <x v="509"/>
    <s v="32743-78448-KT"/>
    <s v="R-L-2.5"/>
    <n v="5"/>
    <x v="605"/>
    <s v="jmillettik@addtoany.com"/>
    <x v="0"/>
    <s v="Rob"/>
    <s v="L"/>
    <x v="2"/>
    <n v="27.484999999999996"/>
    <n v="137.42499999999998"/>
    <x v="0"/>
    <x v="0"/>
    <x v="1"/>
  </r>
  <r>
    <s v="OWH-11126-533"/>
    <x v="131"/>
    <s v="25331-13794-SB"/>
    <s v="L-M-2.5"/>
    <n v="2"/>
    <x v="614"/>
    <s v="ftourryil@google.de"/>
    <x v="0"/>
    <s v="Lib"/>
    <s v="M"/>
    <x v="2"/>
    <n v="33.464999999999996"/>
    <n v="66.929999999999993"/>
    <x v="1"/>
    <x v="3"/>
    <x v="0"/>
  </r>
  <r>
    <s v="UMT-26130-151"/>
    <x v="510"/>
    <s v="55864-37682-GQ"/>
    <s v="L-M-0.2"/>
    <n v="3"/>
    <x v="615"/>
    <s v="cweatherallim@toplist.cz"/>
    <x v="0"/>
    <s v="Lib"/>
    <s v="M"/>
    <x v="3"/>
    <n v="4.3650000000000002"/>
    <n v="13.095000000000001"/>
    <x v="0"/>
    <x v="3"/>
    <x v="0"/>
  </r>
  <r>
    <s v="JKA-27899-806"/>
    <x v="511"/>
    <s v="97005-25609-CQ"/>
    <s v="R-L-1"/>
    <n v="5"/>
    <x v="616"/>
    <s v="gheindrickin@usda.gov"/>
    <x v="0"/>
    <s v="Rob"/>
    <s v="L"/>
    <x v="0"/>
    <n v="11.95"/>
    <n v="59.75"/>
    <x v="1"/>
    <x v="0"/>
    <x v="1"/>
  </r>
  <r>
    <s v="ULU-07744-724"/>
    <x v="512"/>
    <s v="94058-95794-IJ"/>
    <s v="L-M-0.5"/>
    <n v="5"/>
    <x v="617"/>
    <s v="limasonio@discuz.net"/>
    <x v="0"/>
    <s v="Lib"/>
    <s v="M"/>
    <x v="1"/>
    <n v="8.73"/>
    <n v="43.650000000000006"/>
    <x v="0"/>
    <x v="3"/>
    <x v="0"/>
  </r>
  <r>
    <s v="NOM-56457-507"/>
    <x v="513"/>
    <s v="40214-03678-GU"/>
    <s v="E-M-1"/>
    <n v="6"/>
    <x v="618"/>
    <s v="hsaillip@odnoklassniki.ru"/>
    <x v="0"/>
    <s v="Exc"/>
    <s v="M"/>
    <x v="0"/>
    <n v="13.75"/>
    <n v="82.5"/>
    <x v="0"/>
    <x v="1"/>
    <x v="0"/>
  </r>
  <r>
    <s v="NZN-71683-705"/>
    <x v="514"/>
    <s v="04921-85445-SL"/>
    <s v="A-L-2.5"/>
    <n v="6"/>
    <x v="619"/>
    <s v="hlarvoriq@last.fm"/>
    <x v="0"/>
    <s v="Ara"/>
    <s v="L"/>
    <x v="2"/>
    <n v="29.784999999999997"/>
    <n v="178.70999999999998"/>
    <x v="0"/>
    <x v="2"/>
    <x v="1"/>
  </r>
  <r>
    <s v="WMA-34232-850"/>
    <x v="7"/>
    <s v="53386-94266-LJ"/>
    <s v="L-D-2.5"/>
    <n v="4"/>
    <x v="620"/>
    <s v=""/>
    <x v="0"/>
    <s v="Lib"/>
    <s v="D"/>
    <x v="2"/>
    <n v="29.784999999999997"/>
    <n v="119.13999999999999"/>
    <x v="0"/>
    <x v="3"/>
    <x v="2"/>
  </r>
  <r>
    <s v="EZL-27919-704"/>
    <x v="481"/>
    <s v="49480-85909-DG"/>
    <s v="L-L-0.5"/>
    <n v="5"/>
    <x v="621"/>
    <s v=""/>
    <x v="0"/>
    <s v="Lib"/>
    <s v="L"/>
    <x v="1"/>
    <n v="9.51"/>
    <n v="47.55"/>
    <x v="1"/>
    <x v="3"/>
    <x v="1"/>
  </r>
  <r>
    <s v="ZYU-11345-774"/>
    <x v="515"/>
    <s v="18293-78136-MN"/>
    <s v="L-M-0.5"/>
    <n v="5"/>
    <x v="622"/>
    <s v="cpenwardenit@mlb.com"/>
    <x v="1"/>
    <s v="Lib"/>
    <s v="M"/>
    <x v="1"/>
    <n v="8.73"/>
    <n v="43.650000000000006"/>
    <x v="1"/>
    <x v="3"/>
    <x v="0"/>
  </r>
  <r>
    <s v="CPW-34587-459"/>
    <x v="516"/>
    <s v="84641-67384-TD"/>
    <s v="A-L-2.5"/>
    <n v="6"/>
    <x v="623"/>
    <s v="mmiddisiu@dmoz.org"/>
    <x v="0"/>
    <s v="Ara"/>
    <s v="L"/>
    <x v="2"/>
    <n v="29.784999999999997"/>
    <n v="178.70999999999998"/>
    <x v="0"/>
    <x v="2"/>
    <x v="1"/>
  </r>
  <r>
    <s v="NQZ-82067-394"/>
    <x v="517"/>
    <s v="72320-29738-EB"/>
    <s v="R-L-2.5"/>
    <n v="1"/>
    <x v="624"/>
    <s v="avairowiv@studiopress.com"/>
    <x v="2"/>
    <s v="Rob"/>
    <s v="L"/>
    <x v="2"/>
    <n v="27.484999999999996"/>
    <n v="27.484999999999996"/>
    <x v="1"/>
    <x v="0"/>
    <x v="1"/>
  </r>
  <r>
    <s v="JBW-95055-851"/>
    <x v="518"/>
    <s v="47355-97488-XS"/>
    <s v="A-M-1"/>
    <n v="5"/>
    <x v="625"/>
    <s v="agoldieiw@goo.gl"/>
    <x v="0"/>
    <s v="Ara"/>
    <s v="M"/>
    <x v="0"/>
    <n v="11.25"/>
    <n v="56.25"/>
    <x v="1"/>
    <x v="2"/>
    <x v="0"/>
  </r>
  <r>
    <s v="AHY-20324-088"/>
    <x v="519"/>
    <s v="63499-24884-PP"/>
    <s v="L-L-0.2"/>
    <n v="2"/>
    <x v="626"/>
    <s v="nayrisix@t-online.de"/>
    <x v="2"/>
    <s v="Lib"/>
    <s v="L"/>
    <x v="3"/>
    <n v="4.7549999999999999"/>
    <n v="9.51"/>
    <x v="0"/>
    <x v="3"/>
    <x v="1"/>
  </r>
  <r>
    <s v="ZSL-66684-103"/>
    <x v="520"/>
    <s v="39193-51770-FM"/>
    <s v="E-M-0.2"/>
    <n v="2"/>
    <x v="627"/>
    <s v="lbenediktovichiy@wunderground.com"/>
    <x v="0"/>
    <s v="Exc"/>
    <s v="M"/>
    <x v="3"/>
    <n v="4.125"/>
    <n v="8.25"/>
    <x v="0"/>
    <x v="1"/>
    <x v="0"/>
  </r>
  <r>
    <s v="WNE-73911-475"/>
    <x v="521"/>
    <s v="61323-91967-GG"/>
    <s v="L-D-0.5"/>
    <n v="6"/>
    <x v="628"/>
    <s v="tjacobovitziz@cbc.ca"/>
    <x v="0"/>
    <s v="Lib"/>
    <s v="D"/>
    <x v="1"/>
    <n v="7.77"/>
    <n v="46.62"/>
    <x v="1"/>
    <x v="3"/>
    <x v="2"/>
  </r>
  <r>
    <s v="EZB-68383-559"/>
    <x v="418"/>
    <s v="90123-01967-KS"/>
    <s v="R-L-1"/>
    <n v="6"/>
    <x v="629"/>
    <s v=""/>
    <x v="0"/>
    <s v="Rob"/>
    <s v="L"/>
    <x v="0"/>
    <n v="11.95"/>
    <n v="71.699999999999989"/>
    <x v="1"/>
    <x v="0"/>
    <x v="1"/>
  </r>
  <r>
    <s v="OVO-01283-090"/>
    <x v="122"/>
    <s v="15958-25089-OS"/>
    <s v="L-L-2.5"/>
    <n v="2"/>
    <x v="630"/>
    <s v="jdruittj1@feedburner.com"/>
    <x v="0"/>
    <s v="Lib"/>
    <s v="L"/>
    <x v="2"/>
    <n v="36.454999999999998"/>
    <n v="72.91"/>
    <x v="0"/>
    <x v="3"/>
    <x v="1"/>
  </r>
  <r>
    <s v="TXH-78646-919"/>
    <x v="423"/>
    <s v="98430-37820-UV"/>
    <s v="R-D-0.2"/>
    <n v="3"/>
    <x v="631"/>
    <s v="dshortallj2@wikipedia.org"/>
    <x v="0"/>
    <s v="Rob"/>
    <s v="D"/>
    <x v="3"/>
    <n v="2.6849999999999996"/>
    <n v="8.0549999999999997"/>
    <x v="0"/>
    <x v="0"/>
    <x v="2"/>
  </r>
  <r>
    <s v="CYZ-37122-164"/>
    <x v="463"/>
    <s v="21798-04171-XC"/>
    <s v="E-M-0.5"/>
    <n v="2"/>
    <x v="632"/>
    <s v="wcottierj3@cafepress.com"/>
    <x v="0"/>
    <s v="Exc"/>
    <s v="M"/>
    <x v="1"/>
    <n v="8.25"/>
    <n v="16.5"/>
    <x v="1"/>
    <x v="1"/>
    <x v="0"/>
  </r>
  <r>
    <s v="AGQ-06534-750"/>
    <x v="273"/>
    <s v="52798-46508-HP"/>
    <s v="A-L-1"/>
    <n v="5"/>
    <x v="633"/>
    <s v="kgrinstedj4@google.com.br"/>
    <x v="1"/>
    <s v="Ara"/>
    <s v="L"/>
    <x v="0"/>
    <n v="12.95"/>
    <n v="64.75"/>
    <x v="1"/>
    <x v="2"/>
    <x v="1"/>
  </r>
  <r>
    <s v="QVL-32245-818"/>
    <x v="522"/>
    <s v="46478-42970-EM"/>
    <s v="A-M-0.5"/>
    <n v="5"/>
    <x v="634"/>
    <s v="dskynerj5@hubpages.com"/>
    <x v="0"/>
    <s v="Ara"/>
    <s v="M"/>
    <x v="1"/>
    <n v="6.75"/>
    <n v="33.75"/>
    <x v="1"/>
    <x v="2"/>
    <x v="0"/>
  </r>
  <r>
    <s v="LTD-96842-834"/>
    <x v="523"/>
    <s v="00246-15080-LE"/>
    <s v="L-D-2.5"/>
    <n v="6"/>
    <x v="635"/>
    <s v=""/>
    <x v="0"/>
    <s v="Lib"/>
    <s v="D"/>
    <x v="2"/>
    <n v="29.784999999999997"/>
    <n v="178.70999999999998"/>
    <x v="1"/>
    <x v="3"/>
    <x v="2"/>
  </r>
  <r>
    <s v="SEC-91807-425"/>
    <x v="260"/>
    <s v="94091-86957-HX"/>
    <s v="A-M-1"/>
    <n v="2"/>
    <x v="636"/>
    <s v="jdymokeje@prnewswire.com"/>
    <x v="1"/>
    <s v="Ara"/>
    <s v="M"/>
    <x v="0"/>
    <n v="11.25"/>
    <n v="22.5"/>
    <x v="1"/>
    <x v="2"/>
    <x v="0"/>
  </r>
  <r>
    <s v="MHM-44857-599"/>
    <x v="331"/>
    <s v="26295-44907-DK"/>
    <s v="L-D-1"/>
    <n v="1"/>
    <x v="637"/>
    <s v="aweinmannj8@shinystat.com"/>
    <x v="0"/>
    <s v="Lib"/>
    <s v="D"/>
    <x v="0"/>
    <n v="12.95"/>
    <n v="12.95"/>
    <x v="1"/>
    <x v="3"/>
    <x v="2"/>
  </r>
  <r>
    <s v="KGC-95046-911"/>
    <x v="524"/>
    <s v="95351-96177-QV"/>
    <s v="A-M-2.5"/>
    <n v="2"/>
    <x v="638"/>
    <s v="eandriessenj9@europa.eu"/>
    <x v="0"/>
    <s v="Ara"/>
    <s v="M"/>
    <x v="2"/>
    <n v="25.874999999999996"/>
    <n v="51.749999999999993"/>
    <x v="0"/>
    <x v="2"/>
    <x v="0"/>
  </r>
  <r>
    <s v="RZC-75150-413"/>
    <x v="525"/>
    <s v="92204-96636-BS"/>
    <s v="E-D-0.5"/>
    <n v="5"/>
    <x v="639"/>
    <s v="rdeaconsonja@archive.org"/>
    <x v="0"/>
    <s v="Exc"/>
    <s v="D"/>
    <x v="1"/>
    <n v="7.29"/>
    <n v="36.450000000000003"/>
    <x v="1"/>
    <x v="1"/>
    <x v="2"/>
  </r>
  <r>
    <s v="EYH-88288-452"/>
    <x v="526"/>
    <s v="03010-30348-UA"/>
    <s v="L-L-2.5"/>
    <n v="5"/>
    <x v="640"/>
    <s v="dcarojb@twitter.com"/>
    <x v="0"/>
    <s v="Lib"/>
    <s v="L"/>
    <x v="2"/>
    <n v="36.454999999999998"/>
    <n v="182.27499999999998"/>
    <x v="0"/>
    <x v="3"/>
    <x v="1"/>
  </r>
  <r>
    <s v="NYQ-24237-772"/>
    <x v="104"/>
    <s v="13441-34686-SW"/>
    <s v="L-D-0.5"/>
    <n v="4"/>
    <x v="641"/>
    <s v="jbluckjc@imageshack.us"/>
    <x v="0"/>
    <s v="Lib"/>
    <s v="D"/>
    <x v="1"/>
    <n v="7.77"/>
    <n v="31.08"/>
    <x v="1"/>
    <x v="3"/>
    <x v="2"/>
  </r>
  <r>
    <s v="WKB-21680-566"/>
    <x v="491"/>
    <s v="96612-41722-VJ"/>
    <s v="A-M-0.5"/>
    <n v="3"/>
    <x v="642"/>
    <s v=""/>
    <x v="1"/>
    <s v="Ara"/>
    <s v="M"/>
    <x v="1"/>
    <n v="6.75"/>
    <n v="20.25"/>
    <x v="1"/>
    <x v="2"/>
    <x v="0"/>
  </r>
  <r>
    <s v="THE-61147-027"/>
    <x v="157"/>
    <s v="94091-86957-HX"/>
    <s v="L-D-1"/>
    <n v="2"/>
    <x v="636"/>
    <s v="jdymokeje@prnewswire.com"/>
    <x v="1"/>
    <s v="Lib"/>
    <s v="D"/>
    <x v="0"/>
    <n v="12.95"/>
    <n v="25.9"/>
    <x v="1"/>
    <x v="3"/>
    <x v="2"/>
  </r>
  <r>
    <s v="PTY-86420-119"/>
    <x v="527"/>
    <s v="25504-41681-WA"/>
    <s v="A-D-0.5"/>
    <n v="4"/>
    <x v="643"/>
    <s v="otadmanjf@ft.com"/>
    <x v="0"/>
    <s v="Ara"/>
    <s v="D"/>
    <x v="1"/>
    <n v="5.97"/>
    <n v="23.88"/>
    <x v="0"/>
    <x v="2"/>
    <x v="2"/>
  </r>
  <r>
    <s v="QHL-27188-431"/>
    <x v="528"/>
    <s v="75443-07820-DZ"/>
    <s v="L-L-0.5"/>
    <n v="2"/>
    <x v="644"/>
    <s v="bguddejg@dailymotion.com"/>
    <x v="0"/>
    <s v="Lib"/>
    <s v="L"/>
    <x v="1"/>
    <n v="9.51"/>
    <n v="19.02"/>
    <x v="1"/>
    <x v="3"/>
    <x v="1"/>
  </r>
  <r>
    <s v="MIS-54381-047"/>
    <x v="99"/>
    <s v="39276-95489-XV"/>
    <s v="A-D-0.5"/>
    <n v="5"/>
    <x v="645"/>
    <s v="nsictornesjh@buzzfeed.com"/>
    <x v="1"/>
    <s v="Ara"/>
    <s v="D"/>
    <x v="1"/>
    <n v="5.97"/>
    <n v="29.849999999999998"/>
    <x v="0"/>
    <x v="2"/>
    <x v="2"/>
  </r>
  <r>
    <s v="TBB-29780-459"/>
    <x v="529"/>
    <s v="61437-83623-PZ"/>
    <s v="A-L-0.5"/>
    <n v="1"/>
    <x v="646"/>
    <s v="vdunningji@independent.co.uk"/>
    <x v="0"/>
    <s v="Ara"/>
    <s v="L"/>
    <x v="1"/>
    <n v="7.77"/>
    <n v="7.77"/>
    <x v="0"/>
    <x v="2"/>
    <x v="1"/>
  </r>
  <r>
    <s v="QLC-52637-305"/>
    <x v="530"/>
    <s v="34317-87258-HQ"/>
    <s v="L-D-2.5"/>
    <n v="4"/>
    <x v="647"/>
    <s v=""/>
    <x v="1"/>
    <s v="Lib"/>
    <s v="D"/>
    <x v="2"/>
    <n v="29.784999999999997"/>
    <n v="119.13999999999999"/>
    <x v="0"/>
    <x v="3"/>
    <x v="2"/>
  </r>
  <r>
    <s v="CWT-27056-328"/>
    <x v="531"/>
    <s v="18570-80998-ZS"/>
    <s v="E-D-0.2"/>
    <n v="6"/>
    <x v="648"/>
    <s v=""/>
    <x v="0"/>
    <s v="Exc"/>
    <s v="D"/>
    <x v="3"/>
    <n v="3.645"/>
    <n v="21.87"/>
    <x v="0"/>
    <x v="1"/>
    <x v="2"/>
  </r>
  <r>
    <s v="ASS-05878-128"/>
    <x v="210"/>
    <s v="66580-33745-OQ"/>
    <s v="E-L-0.5"/>
    <n v="2"/>
    <x v="649"/>
    <s v="sgehringjl@gnu.org"/>
    <x v="0"/>
    <s v="Exc"/>
    <s v="L"/>
    <x v="1"/>
    <n v="8.91"/>
    <n v="17.82"/>
    <x v="1"/>
    <x v="1"/>
    <x v="1"/>
  </r>
  <r>
    <s v="EGK-03027-418"/>
    <x v="532"/>
    <s v="19820-29285-FD"/>
    <s v="E-M-0.2"/>
    <n v="3"/>
    <x v="650"/>
    <s v="bfallowesjm@purevolume.com"/>
    <x v="0"/>
    <s v="Exc"/>
    <s v="M"/>
    <x v="3"/>
    <n v="4.125"/>
    <n v="12.375"/>
    <x v="1"/>
    <x v="1"/>
    <x v="0"/>
  </r>
  <r>
    <s v="KCY-61732-849"/>
    <x v="533"/>
    <s v="11349-55147-SN"/>
    <s v="L-D-1"/>
    <n v="2"/>
    <x v="651"/>
    <s v=""/>
    <x v="1"/>
    <s v="Lib"/>
    <s v="D"/>
    <x v="0"/>
    <n v="12.95"/>
    <n v="25.9"/>
    <x v="1"/>
    <x v="3"/>
    <x v="2"/>
  </r>
  <r>
    <s v="BLI-21697-702"/>
    <x v="534"/>
    <s v="21141-12455-VB"/>
    <s v="A-M-0.5"/>
    <n v="2"/>
    <x v="652"/>
    <s v="sdejo@newsvine.com"/>
    <x v="0"/>
    <s v="Ara"/>
    <s v="M"/>
    <x v="1"/>
    <n v="6.75"/>
    <n v="13.5"/>
    <x v="0"/>
    <x v="2"/>
    <x v="0"/>
  </r>
  <r>
    <s v="KFJ-46568-890"/>
    <x v="535"/>
    <s v="71003-85639-HB"/>
    <s v="E-L-0.5"/>
    <n v="2"/>
    <x v="653"/>
    <s v=""/>
    <x v="0"/>
    <s v="Exc"/>
    <s v="L"/>
    <x v="1"/>
    <n v="8.91"/>
    <n v="17.82"/>
    <x v="0"/>
    <x v="1"/>
    <x v="1"/>
  </r>
  <r>
    <s v="SOK-43535-680"/>
    <x v="536"/>
    <s v="58443-95866-YO"/>
    <s v="E-M-0.5"/>
    <n v="3"/>
    <x v="654"/>
    <s v="scountjq@nba.com"/>
    <x v="0"/>
    <s v="Exc"/>
    <s v="M"/>
    <x v="1"/>
    <n v="8.25"/>
    <n v="24.75"/>
    <x v="1"/>
    <x v="1"/>
    <x v="0"/>
  </r>
  <r>
    <s v="XUE-87260-201"/>
    <x v="537"/>
    <s v="89646-21249-OH"/>
    <s v="R-M-0.2"/>
    <n v="6"/>
    <x v="655"/>
    <s v="sraglesjr@blogtalkradio.com"/>
    <x v="0"/>
    <s v="Rob"/>
    <s v="M"/>
    <x v="3"/>
    <n v="2.9849999999999999"/>
    <n v="17.91"/>
    <x v="1"/>
    <x v="0"/>
    <x v="0"/>
  </r>
  <r>
    <s v="CZF-40873-691"/>
    <x v="61"/>
    <s v="64988-20636-XQ"/>
    <s v="E-M-0.5"/>
    <n v="2"/>
    <x v="656"/>
    <s v=""/>
    <x v="2"/>
    <s v="Exc"/>
    <s v="M"/>
    <x v="1"/>
    <n v="8.25"/>
    <n v="16.5"/>
    <x v="1"/>
    <x v="1"/>
    <x v="0"/>
  </r>
  <r>
    <s v="AIA-98989-755"/>
    <x v="242"/>
    <s v="34704-83143-KS"/>
    <s v="R-M-0.2"/>
    <n v="1"/>
    <x v="657"/>
    <s v="sbruunjt@blogtalkradio.com"/>
    <x v="0"/>
    <s v="Rob"/>
    <s v="M"/>
    <x v="3"/>
    <n v="2.9849999999999999"/>
    <n v="2.9849999999999999"/>
    <x v="1"/>
    <x v="0"/>
    <x v="0"/>
  </r>
  <r>
    <s v="ITZ-21793-986"/>
    <x v="299"/>
    <s v="67388-17544-XX"/>
    <s v="E-D-0.2"/>
    <n v="4"/>
    <x v="658"/>
    <s v="aplluju@dagondesign.com"/>
    <x v="1"/>
    <s v="Exc"/>
    <s v="D"/>
    <x v="3"/>
    <n v="3.645"/>
    <n v="14.58"/>
    <x v="0"/>
    <x v="1"/>
    <x v="2"/>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1"/>
    <x v="0"/>
    <x v="1"/>
  </r>
  <r>
    <s v="CQW-37388-302"/>
    <x v="539"/>
    <s v="97741-98924-KT"/>
    <s v="A-D-2.5"/>
    <n v="3"/>
    <x v="660"/>
    <s v="wharvisonjx@gizmodo.com"/>
    <x v="0"/>
    <s v="Ara"/>
    <s v="D"/>
    <x v="2"/>
    <n v="22.884999999999998"/>
    <n v="68.655000000000001"/>
    <x v="1"/>
    <x v="2"/>
    <x v="2"/>
  </r>
  <r>
    <s v="SPA-79365-334"/>
    <x v="27"/>
    <s v="79857-78167-KO"/>
    <s v="L-D-1"/>
    <n v="3"/>
    <x v="661"/>
    <s v="dheafordjy@twitpic.com"/>
    <x v="0"/>
    <s v="Lib"/>
    <s v="D"/>
    <x v="0"/>
    <n v="12.95"/>
    <n v="38.849999999999994"/>
    <x v="1"/>
    <x v="3"/>
    <x v="2"/>
  </r>
  <r>
    <s v="VPX-08817-517"/>
    <x v="540"/>
    <s v="46963-10322-ZA"/>
    <s v="L-L-1"/>
    <n v="5"/>
    <x v="662"/>
    <s v="gfanthamjz@hexun.com"/>
    <x v="0"/>
    <s v="Lib"/>
    <s v="L"/>
    <x v="0"/>
    <n v="15.85"/>
    <n v="79.25"/>
    <x v="0"/>
    <x v="3"/>
    <x v="1"/>
  </r>
  <r>
    <s v="PBP-87115-410"/>
    <x v="541"/>
    <s v="93812-74772-MV"/>
    <s v="E-D-0.5"/>
    <n v="5"/>
    <x v="663"/>
    <s v="rcrookshanksk0@unc.edu"/>
    <x v="0"/>
    <s v="Exc"/>
    <s v="D"/>
    <x v="1"/>
    <n v="7.29"/>
    <n v="36.450000000000003"/>
    <x v="0"/>
    <x v="1"/>
    <x v="2"/>
  </r>
  <r>
    <s v="SFB-93752-440"/>
    <x v="390"/>
    <s v="48203-23480-UB"/>
    <s v="R-M-0.2"/>
    <n v="3"/>
    <x v="664"/>
    <s v="nleakek1@cmu.edu"/>
    <x v="0"/>
    <s v="Rob"/>
    <s v="M"/>
    <x v="3"/>
    <n v="2.9849999999999999"/>
    <n v="8.9550000000000001"/>
    <x v="0"/>
    <x v="0"/>
    <x v="0"/>
  </r>
  <r>
    <s v="TBU-65158-068"/>
    <x v="396"/>
    <s v="60357-65386-RD"/>
    <s v="E-D-1"/>
    <n v="2"/>
    <x v="665"/>
    <s v=""/>
    <x v="0"/>
    <s v="Exc"/>
    <s v="D"/>
    <x v="0"/>
    <n v="12.15"/>
    <n v="24.3"/>
    <x v="1"/>
    <x v="1"/>
    <x v="2"/>
  </r>
  <r>
    <s v="TEH-08414-216"/>
    <x v="185"/>
    <s v="35099-13971-JI"/>
    <s v="E-M-2.5"/>
    <n v="2"/>
    <x v="666"/>
    <s v="geilhersenk3@networksolutions.com"/>
    <x v="0"/>
    <s v="Exc"/>
    <s v="M"/>
    <x v="2"/>
    <n v="31.624999999999996"/>
    <n v="63.249999999999993"/>
    <x v="1"/>
    <x v="1"/>
    <x v="0"/>
  </r>
  <r>
    <s v="MAY-77231-536"/>
    <x v="542"/>
    <s v="01304-59807-OB"/>
    <s v="A-M-0.2"/>
    <n v="2"/>
    <x v="667"/>
    <s v=""/>
    <x v="0"/>
    <s v="Ara"/>
    <s v="M"/>
    <x v="3"/>
    <n v="3.375"/>
    <n v="6.75"/>
    <x v="0"/>
    <x v="2"/>
    <x v="0"/>
  </r>
  <r>
    <s v="ATY-28980-884"/>
    <x v="117"/>
    <s v="50705-17295-NK"/>
    <s v="A-L-0.2"/>
    <n v="6"/>
    <x v="668"/>
    <s v="caleixok5@globo.com"/>
    <x v="0"/>
    <s v="Ara"/>
    <s v="L"/>
    <x v="3"/>
    <n v="3.8849999999999998"/>
    <n v="23.31"/>
    <x v="1"/>
    <x v="2"/>
    <x v="1"/>
  </r>
  <r>
    <s v="SWP-88281-918"/>
    <x v="543"/>
    <s v="77657-61366-FY"/>
    <s v="L-L-2.5"/>
    <n v="4"/>
    <x v="669"/>
    <s v=""/>
    <x v="0"/>
    <s v="Lib"/>
    <s v="L"/>
    <x v="2"/>
    <n v="36.454999999999998"/>
    <n v="145.82"/>
    <x v="1"/>
    <x v="3"/>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0"/>
    <x v="1"/>
    <x v="2"/>
  </r>
  <r>
    <s v="CFZ-53492-600"/>
    <x v="546"/>
    <s v="64896-18468-BT"/>
    <s v="L-M-0.2"/>
    <n v="1"/>
    <x v="672"/>
    <s v="sscurrerk9@flavors.me"/>
    <x v="2"/>
    <s v="Lib"/>
    <s v="M"/>
    <x v="3"/>
    <n v="4.3650000000000002"/>
    <n v="4.3650000000000002"/>
    <x v="1"/>
    <x v="3"/>
    <x v="0"/>
  </r>
  <r>
    <s v="LDK-71031-121"/>
    <x v="420"/>
    <s v="84761-40784-SV"/>
    <s v="L-L-2.5"/>
    <n v="1"/>
    <x v="673"/>
    <s v="arudramka@prnewswire.com"/>
    <x v="0"/>
    <s v="Lib"/>
    <s v="L"/>
    <x v="2"/>
    <n v="36.454999999999998"/>
    <n v="36.454999999999998"/>
    <x v="1"/>
    <x v="3"/>
    <x v="1"/>
  </r>
  <r>
    <s v="EBA-82404-343"/>
    <x v="547"/>
    <s v="20236-42322-CM"/>
    <s v="L-D-0.2"/>
    <n v="4"/>
    <x v="674"/>
    <s v=""/>
    <x v="0"/>
    <s v="Lib"/>
    <s v="D"/>
    <x v="3"/>
    <n v="3.8849999999999998"/>
    <n v="15.54"/>
    <x v="0"/>
    <x v="3"/>
    <x v="2"/>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0"/>
    <x v="3"/>
    <x v="0"/>
  </r>
  <r>
    <s v="SUZ-83036-175"/>
    <x v="550"/>
    <s v="55915-19477-MK"/>
    <s v="R-D-0.2"/>
    <n v="5"/>
    <x v="677"/>
    <s v=""/>
    <x v="0"/>
    <s v="Rob"/>
    <s v="D"/>
    <x v="3"/>
    <n v="2.6849999999999996"/>
    <n v="13.424999999999997"/>
    <x v="1"/>
    <x v="0"/>
    <x v="2"/>
  </r>
  <r>
    <s v="RGM-01187-513"/>
    <x v="551"/>
    <s v="28121-11641-UA"/>
    <s v="E-D-0.2"/>
    <n v="6"/>
    <x v="678"/>
    <s v="bpollinskf@shinystat.com"/>
    <x v="0"/>
    <s v="Exc"/>
    <s v="D"/>
    <x v="3"/>
    <n v="3.645"/>
    <n v="21.87"/>
    <x v="1"/>
    <x v="1"/>
    <x v="2"/>
  </r>
  <r>
    <s v="CZG-01299-952"/>
    <x v="552"/>
    <s v="09540-70637-EV"/>
    <s v="L-D-1"/>
    <n v="2"/>
    <x v="679"/>
    <s v="jtoyekg@pinterest.com"/>
    <x v="1"/>
    <s v="Lib"/>
    <s v="D"/>
    <x v="0"/>
    <n v="12.95"/>
    <n v="25.9"/>
    <x v="0"/>
    <x v="3"/>
    <x v="2"/>
  </r>
  <r>
    <s v="KLD-88731-484"/>
    <x v="553"/>
    <s v="17775-77072-PP"/>
    <s v="A-M-1"/>
    <n v="5"/>
    <x v="680"/>
    <s v="clinskillkh@sphinn.com"/>
    <x v="0"/>
    <s v="Ara"/>
    <s v="M"/>
    <x v="0"/>
    <n v="11.25"/>
    <n v="56.25"/>
    <x v="1"/>
    <x v="2"/>
    <x v="0"/>
  </r>
  <r>
    <s v="BQK-38412-229"/>
    <x v="554"/>
    <s v="90392-73338-BC"/>
    <s v="R-L-0.2"/>
    <n v="3"/>
    <x v="681"/>
    <s v="nvigrasski@ezinearticles.com"/>
    <x v="2"/>
    <s v="Rob"/>
    <s v="L"/>
    <x v="3"/>
    <n v="3.5849999999999995"/>
    <n v="10.754999999999999"/>
    <x v="1"/>
    <x v="0"/>
    <x v="1"/>
  </r>
  <r>
    <s v="TCX-76953-071"/>
    <x v="555"/>
    <s v="94091-86957-HX"/>
    <s v="E-D-0.2"/>
    <n v="5"/>
    <x v="636"/>
    <s v="jdymokeje@prnewswire.com"/>
    <x v="1"/>
    <s v="Exc"/>
    <s v="D"/>
    <x v="3"/>
    <n v="3.645"/>
    <n v="18.225000000000001"/>
    <x v="1"/>
    <x v="1"/>
    <x v="2"/>
  </r>
  <r>
    <s v="LIN-88046-551"/>
    <x v="150"/>
    <s v="10725-45724-CO"/>
    <s v="R-L-0.5"/>
    <n v="4"/>
    <x v="682"/>
    <s v="kcragellkk@google.com"/>
    <x v="1"/>
    <s v="Rob"/>
    <s v="L"/>
    <x v="1"/>
    <n v="7.169999999999999"/>
    <n v="28.679999999999996"/>
    <x v="1"/>
    <x v="0"/>
    <x v="1"/>
  </r>
  <r>
    <s v="PMV-54491-220"/>
    <x v="556"/>
    <s v="87242-18006-IR"/>
    <s v="L-M-0.2"/>
    <n v="2"/>
    <x v="683"/>
    <s v="libertkl@huffingtonpost.com"/>
    <x v="0"/>
    <s v="Lib"/>
    <s v="M"/>
    <x v="3"/>
    <n v="4.3650000000000002"/>
    <n v="8.73"/>
    <x v="1"/>
    <x v="3"/>
    <x v="0"/>
  </r>
  <r>
    <s v="SKA-73676-005"/>
    <x v="327"/>
    <s v="36572-91896-PP"/>
    <s v="L-M-1"/>
    <n v="4"/>
    <x v="684"/>
    <s v="rlidgeykm@vimeo.com"/>
    <x v="0"/>
    <s v="Lib"/>
    <s v="M"/>
    <x v="0"/>
    <n v="14.55"/>
    <n v="58.2"/>
    <x v="1"/>
    <x v="3"/>
    <x v="0"/>
  </r>
  <r>
    <s v="TKH-62197-239"/>
    <x v="557"/>
    <s v="25181-97933-UX"/>
    <s v="A-D-0.5"/>
    <n v="3"/>
    <x v="685"/>
    <s v="tcastagnekn@wikia.com"/>
    <x v="0"/>
    <s v="Ara"/>
    <s v="D"/>
    <x v="1"/>
    <n v="5.97"/>
    <n v="17.91"/>
    <x v="1"/>
    <x v="2"/>
    <x v="2"/>
  </r>
  <r>
    <s v="YXF-57218-272"/>
    <x v="333"/>
    <s v="55374-03175-IA"/>
    <s v="R-M-0.2"/>
    <n v="6"/>
    <x v="686"/>
    <s v=""/>
    <x v="0"/>
    <s v="Rob"/>
    <s v="M"/>
    <x v="3"/>
    <n v="2.9849999999999999"/>
    <n v="17.91"/>
    <x v="0"/>
    <x v="0"/>
    <x v="0"/>
  </r>
  <r>
    <s v="PKJ-30083-501"/>
    <x v="558"/>
    <s v="76948-43532-JS"/>
    <s v="E-D-0.5"/>
    <n v="2"/>
    <x v="687"/>
    <s v="jhaldenkp@comcast.net"/>
    <x v="1"/>
    <s v="Exc"/>
    <s v="D"/>
    <x v="1"/>
    <n v="7.29"/>
    <n v="14.58"/>
    <x v="1"/>
    <x v="1"/>
    <x v="2"/>
  </r>
  <r>
    <s v="WTT-91832-645"/>
    <x v="559"/>
    <s v="24344-88599-PP"/>
    <s v="A-M-1"/>
    <n v="3"/>
    <x v="688"/>
    <s v="holliffkq@sciencedirect.com"/>
    <x v="1"/>
    <s v="Ara"/>
    <s v="M"/>
    <x v="0"/>
    <n v="11.25"/>
    <n v="33.75"/>
    <x v="1"/>
    <x v="2"/>
    <x v="0"/>
  </r>
  <r>
    <s v="TRZ-94735-865"/>
    <x v="310"/>
    <s v="54462-58311-YF"/>
    <s v="L-M-0.5"/>
    <n v="4"/>
    <x v="689"/>
    <s v="tquadrikr@opensource.org"/>
    <x v="1"/>
    <s v="Lib"/>
    <s v="M"/>
    <x v="1"/>
    <n v="8.73"/>
    <n v="34.92"/>
    <x v="0"/>
    <x v="3"/>
    <x v="0"/>
  </r>
  <r>
    <s v="UDB-09651-780"/>
    <x v="560"/>
    <s v="90767-92589-LV"/>
    <s v="E-D-0.5"/>
    <n v="2"/>
    <x v="690"/>
    <s v="feshmadeks@umn.edu"/>
    <x v="0"/>
    <s v="Exc"/>
    <s v="D"/>
    <x v="1"/>
    <n v="7.29"/>
    <n v="14.58"/>
    <x v="1"/>
    <x v="1"/>
    <x v="2"/>
  </r>
  <r>
    <s v="EHJ-82097-549"/>
    <x v="561"/>
    <s v="27517-43747-YD"/>
    <s v="R-D-0.2"/>
    <n v="2"/>
    <x v="691"/>
    <s v="moilierkt@paginegialle.it"/>
    <x v="1"/>
    <s v="Rob"/>
    <s v="D"/>
    <x v="3"/>
    <n v="2.6849999999999996"/>
    <n v="5.3699999999999992"/>
    <x v="0"/>
    <x v="0"/>
    <x v="2"/>
  </r>
  <r>
    <s v="ZFR-79447-696"/>
    <x v="562"/>
    <s v="77828-66867-KH"/>
    <s v="R-M-0.5"/>
    <n v="1"/>
    <x v="692"/>
    <s v=""/>
    <x v="0"/>
    <s v="Rob"/>
    <s v="M"/>
    <x v="1"/>
    <n v="5.97"/>
    <n v="5.97"/>
    <x v="0"/>
    <x v="0"/>
    <x v="0"/>
  </r>
  <r>
    <s v="NUU-03893-975"/>
    <x v="563"/>
    <s v="41054-59693-XE"/>
    <s v="L-L-0.5"/>
    <n v="2"/>
    <x v="693"/>
    <s v="vshoebothamkv@redcross.org"/>
    <x v="0"/>
    <s v="Lib"/>
    <s v="L"/>
    <x v="1"/>
    <n v="9.51"/>
    <n v="19.02"/>
    <x v="1"/>
    <x v="3"/>
    <x v="1"/>
  </r>
  <r>
    <s v="GVG-59542-307"/>
    <x v="564"/>
    <s v="26314-66792-VP"/>
    <s v="E-M-1"/>
    <n v="2"/>
    <x v="694"/>
    <s v="bsterkekw@biblegateway.com"/>
    <x v="0"/>
    <s v="Exc"/>
    <s v="M"/>
    <x v="0"/>
    <n v="13.75"/>
    <n v="27.5"/>
    <x v="0"/>
    <x v="1"/>
    <x v="0"/>
  </r>
  <r>
    <s v="YLY-35287-172"/>
    <x v="565"/>
    <s v="69410-04668-MA"/>
    <s v="A-D-0.5"/>
    <n v="5"/>
    <x v="695"/>
    <s v="scaponkx@craigslist.org"/>
    <x v="0"/>
    <s v="Ara"/>
    <s v="D"/>
    <x v="1"/>
    <n v="5.97"/>
    <n v="29.849999999999998"/>
    <x v="1"/>
    <x v="2"/>
    <x v="2"/>
  </r>
  <r>
    <s v="DCI-96254-548"/>
    <x v="566"/>
    <s v="94091-86957-HX"/>
    <s v="A-D-0.2"/>
    <n v="6"/>
    <x v="636"/>
    <s v="jdymokeje@prnewswire.com"/>
    <x v="1"/>
    <s v="Ara"/>
    <s v="D"/>
    <x v="3"/>
    <n v="2.9849999999999999"/>
    <n v="17.91"/>
    <x v="1"/>
    <x v="2"/>
    <x v="2"/>
  </r>
  <r>
    <s v="KHZ-26264-253"/>
    <x v="160"/>
    <s v="24972-55878-KX"/>
    <s v="L-L-0.2"/>
    <n v="6"/>
    <x v="696"/>
    <s v="fconstancekz@ifeng.com"/>
    <x v="0"/>
    <s v="Lib"/>
    <s v="L"/>
    <x v="3"/>
    <n v="4.7549999999999999"/>
    <n v="28.53"/>
    <x v="1"/>
    <x v="3"/>
    <x v="1"/>
  </r>
  <r>
    <s v="AAQ-13644-699"/>
    <x v="567"/>
    <s v="46296-42617-OQ"/>
    <s v="R-D-1"/>
    <n v="4"/>
    <x v="697"/>
    <s v="fsulmanl0@washington.edu"/>
    <x v="0"/>
    <s v="Rob"/>
    <s v="D"/>
    <x v="0"/>
    <n v="8.9499999999999993"/>
    <n v="35.799999999999997"/>
    <x v="0"/>
    <x v="0"/>
    <x v="2"/>
  </r>
  <r>
    <s v="LWL-68108-794"/>
    <x v="568"/>
    <s v="44494-89923-UW"/>
    <s v="A-D-0.5"/>
    <n v="3"/>
    <x v="698"/>
    <s v="dhollymanl1@ibm.com"/>
    <x v="0"/>
    <s v="Ara"/>
    <s v="D"/>
    <x v="1"/>
    <n v="5.97"/>
    <n v="17.91"/>
    <x v="0"/>
    <x v="2"/>
    <x v="2"/>
  </r>
  <r>
    <s v="JQT-14347-517"/>
    <x v="569"/>
    <s v="11621-09964-ID"/>
    <s v="R-D-1"/>
    <n v="1"/>
    <x v="699"/>
    <s v="lnardonil2@hao123.com"/>
    <x v="0"/>
    <s v="Rob"/>
    <s v="D"/>
    <x v="0"/>
    <n v="8.9499999999999993"/>
    <n v="8.9499999999999993"/>
    <x v="1"/>
    <x v="0"/>
    <x v="2"/>
  </r>
  <r>
    <s v="BMM-86471-923"/>
    <x v="570"/>
    <s v="76319-80715-II"/>
    <s v="L-D-2.5"/>
    <n v="1"/>
    <x v="700"/>
    <s v="dyarhaml3@moonfruit.com"/>
    <x v="0"/>
    <s v="Lib"/>
    <s v="D"/>
    <x v="2"/>
    <n v="29.784999999999997"/>
    <n v="29.784999999999997"/>
    <x v="0"/>
    <x v="3"/>
    <x v="2"/>
  </r>
  <r>
    <s v="IXU-67272-326"/>
    <x v="571"/>
    <s v="91654-79216-IC"/>
    <s v="E-L-0.5"/>
    <n v="5"/>
    <x v="701"/>
    <s v="aferreal4@wikia.com"/>
    <x v="0"/>
    <s v="Exc"/>
    <s v="L"/>
    <x v="1"/>
    <n v="8.91"/>
    <n v="44.55"/>
    <x v="1"/>
    <x v="1"/>
    <x v="1"/>
  </r>
  <r>
    <s v="ITE-28312-615"/>
    <x v="139"/>
    <s v="56450-21890-HK"/>
    <s v="E-L-1"/>
    <n v="6"/>
    <x v="702"/>
    <s v="ckendrickl5@webnode.com"/>
    <x v="0"/>
    <s v="Exc"/>
    <s v="L"/>
    <x v="0"/>
    <n v="14.85"/>
    <n v="89.1"/>
    <x v="0"/>
    <x v="1"/>
    <x v="1"/>
  </r>
  <r>
    <s v="ZHQ-30471-635"/>
    <x v="303"/>
    <s v="40600-58915-WZ"/>
    <s v="L-M-0.5"/>
    <n v="5"/>
    <x v="703"/>
    <s v="sdanilchikl6@mit.edu"/>
    <x v="2"/>
    <s v="Lib"/>
    <s v="M"/>
    <x v="1"/>
    <n v="8.73"/>
    <n v="43.650000000000006"/>
    <x v="1"/>
    <x v="3"/>
    <x v="0"/>
  </r>
  <r>
    <s v="LTP-31133-134"/>
    <x v="572"/>
    <s v="66527-94478-PB"/>
    <s v="A-L-0.5"/>
    <n v="3"/>
    <x v="704"/>
    <s v=""/>
    <x v="0"/>
    <s v="Ara"/>
    <s v="L"/>
    <x v="1"/>
    <n v="7.77"/>
    <n v="23.31"/>
    <x v="1"/>
    <x v="2"/>
    <x v="1"/>
  </r>
  <r>
    <s v="ZVQ-26122-859"/>
    <x v="573"/>
    <s v="77154-45038-IH"/>
    <s v="A-L-2.5"/>
    <n v="6"/>
    <x v="705"/>
    <s v="bfolomkinl8@yolasite.com"/>
    <x v="0"/>
    <s v="Ara"/>
    <s v="L"/>
    <x v="2"/>
    <n v="29.784999999999997"/>
    <n v="178.70999999999998"/>
    <x v="0"/>
    <x v="2"/>
    <x v="1"/>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0"/>
    <x v="2"/>
    <x v="1"/>
  </r>
  <r>
    <s v="UEA-72681-629"/>
    <x v="455"/>
    <s v="24972-55878-KX"/>
    <s v="A-L-2.5"/>
    <n v="3"/>
    <x v="696"/>
    <s v="fconstancekz@ifeng.com"/>
    <x v="0"/>
    <s v="Ara"/>
    <s v="L"/>
    <x v="2"/>
    <n v="29.784999999999997"/>
    <n v="89.35499999999999"/>
    <x v="1"/>
    <x v="2"/>
    <x v="1"/>
  </r>
  <r>
    <s v="CVE-15042-481"/>
    <x v="575"/>
    <s v="24972-55878-KX"/>
    <s v="R-L-1"/>
    <n v="2"/>
    <x v="696"/>
    <s v="fconstancekz@ifeng.com"/>
    <x v="0"/>
    <s v="Rob"/>
    <s v="L"/>
    <x v="0"/>
    <n v="11.95"/>
    <n v="23.9"/>
    <x v="1"/>
    <x v="0"/>
    <x v="1"/>
  </r>
  <r>
    <s v="EJA-79176-833"/>
    <x v="576"/>
    <s v="91509-62250-GN"/>
    <s v="R-M-2.5"/>
    <n v="6"/>
    <x v="707"/>
    <s v="deburahld@google.co.jp"/>
    <x v="2"/>
    <s v="Rob"/>
    <s v="M"/>
    <x v="2"/>
    <n v="22.884999999999998"/>
    <n v="137.31"/>
    <x v="1"/>
    <x v="0"/>
    <x v="0"/>
  </r>
  <r>
    <s v="AHQ-40440-522"/>
    <x v="577"/>
    <s v="83833-46106-ZC"/>
    <s v="A-D-1"/>
    <n v="1"/>
    <x v="708"/>
    <s v="mbrimilcombele@cnn.com"/>
    <x v="0"/>
    <s v="Ara"/>
    <s v="D"/>
    <x v="0"/>
    <n v="9.9499999999999993"/>
    <n v="9.9499999999999993"/>
    <x v="1"/>
    <x v="2"/>
    <x v="2"/>
  </r>
  <r>
    <s v="TID-21626-411"/>
    <x v="578"/>
    <s v="19383-33606-PW"/>
    <s v="R-L-0.5"/>
    <n v="3"/>
    <x v="709"/>
    <s v="sbollamlf@list-manage.com"/>
    <x v="0"/>
    <s v="Rob"/>
    <s v="L"/>
    <x v="1"/>
    <n v="7.169999999999999"/>
    <n v="21.509999999999998"/>
    <x v="1"/>
    <x v="0"/>
    <x v="1"/>
  </r>
  <r>
    <s v="RSR-96390-187"/>
    <x v="579"/>
    <s v="67052-76184-CB"/>
    <s v="E-M-1"/>
    <n v="6"/>
    <x v="710"/>
    <s v=""/>
    <x v="0"/>
    <s v="Exc"/>
    <s v="M"/>
    <x v="0"/>
    <n v="13.75"/>
    <n v="82.5"/>
    <x v="1"/>
    <x v="1"/>
    <x v="0"/>
  </r>
  <r>
    <s v="BZE-96093-118"/>
    <x v="91"/>
    <s v="43452-18035-DH"/>
    <s v="L-M-0.2"/>
    <n v="2"/>
    <x v="711"/>
    <s v="afilipczaklh@ning.com"/>
    <x v="1"/>
    <s v="Lib"/>
    <s v="M"/>
    <x v="3"/>
    <n v="4.3650000000000002"/>
    <n v="8.73"/>
    <x v="1"/>
    <x v="3"/>
    <x v="0"/>
  </r>
  <r>
    <s v="LOU-41819-242"/>
    <x v="272"/>
    <s v="88060-50676-MV"/>
    <s v="R-M-1"/>
    <n v="2"/>
    <x v="712"/>
    <s v=""/>
    <x v="0"/>
    <s v="Rob"/>
    <s v="M"/>
    <x v="0"/>
    <n v="9.9499999999999993"/>
    <n v="19.899999999999999"/>
    <x v="0"/>
    <x v="0"/>
    <x v="0"/>
  </r>
  <r>
    <s v="FND-99527-640"/>
    <x v="65"/>
    <s v="89574-96203-EP"/>
    <s v="E-L-0.5"/>
    <n v="2"/>
    <x v="713"/>
    <s v="relnaughlj@comsenz.com"/>
    <x v="0"/>
    <s v="Exc"/>
    <s v="L"/>
    <x v="1"/>
    <n v="8.91"/>
    <n v="17.82"/>
    <x v="0"/>
    <x v="1"/>
    <x v="1"/>
  </r>
  <r>
    <s v="ASG-27179-958"/>
    <x v="580"/>
    <s v="12607-75113-UV"/>
    <s v="A-M-0.5"/>
    <n v="3"/>
    <x v="714"/>
    <s v="jdeehanlk@about.me"/>
    <x v="0"/>
    <s v="Ara"/>
    <s v="M"/>
    <x v="1"/>
    <n v="6.75"/>
    <n v="20.25"/>
    <x v="1"/>
    <x v="2"/>
    <x v="0"/>
  </r>
  <r>
    <s v="YKX-23510-272"/>
    <x v="581"/>
    <s v="56991-05510-PR"/>
    <s v="A-L-2.5"/>
    <n v="2"/>
    <x v="715"/>
    <s v="jedenll@e-recht24.de"/>
    <x v="0"/>
    <s v="Ara"/>
    <s v="L"/>
    <x v="2"/>
    <n v="29.784999999999997"/>
    <n v="59.569999999999993"/>
    <x v="1"/>
    <x v="2"/>
    <x v="1"/>
  </r>
  <r>
    <s v="FSA-98650-921"/>
    <x v="489"/>
    <s v="01841-48191-NL"/>
    <s v="L-L-0.5"/>
    <n v="2"/>
    <x v="716"/>
    <s v="cjewsterlu@moonfruit.com"/>
    <x v="0"/>
    <s v="Lib"/>
    <s v="L"/>
    <x v="1"/>
    <n v="9.51"/>
    <n v="19.02"/>
    <x v="0"/>
    <x v="3"/>
    <x v="1"/>
  </r>
  <r>
    <s v="ZUR-55774-294"/>
    <x v="234"/>
    <s v="33269-10023-CO"/>
    <s v="L-D-1"/>
    <n v="6"/>
    <x v="717"/>
    <s v="usoutherdenln@hao123.com"/>
    <x v="0"/>
    <s v="Lib"/>
    <s v="D"/>
    <x v="0"/>
    <n v="12.95"/>
    <n v="77.699999999999989"/>
    <x v="0"/>
    <x v="3"/>
    <x v="2"/>
  </r>
  <r>
    <s v="FUO-99821-974"/>
    <x v="175"/>
    <s v="31245-81098-PJ"/>
    <s v="E-M-1"/>
    <n v="3"/>
    <x v="718"/>
    <s v=""/>
    <x v="0"/>
    <s v="Exc"/>
    <s v="M"/>
    <x v="0"/>
    <n v="13.75"/>
    <n v="41.25"/>
    <x v="1"/>
    <x v="1"/>
    <x v="0"/>
  </r>
  <r>
    <s v="YVH-19865-819"/>
    <x v="582"/>
    <s v="08946-56610-IH"/>
    <s v="L-L-2.5"/>
    <n v="4"/>
    <x v="719"/>
    <s v="lburtenshawlp@shinystat.com"/>
    <x v="0"/>
    <s v="Lib"/>
    <s v="L"/>
    <x v="2"/>
    <n v="36.454999999999998"/>
    <n v="145.82"/>
    <x v="1"/>
    <x v="3"/>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0"/>
    <x v="3"/>
    <x v="0"/>
  </r>
  <r>
    <s v="UZL-46108-213"/>
    <x v="584"/>
    <s v="75961-20170-RD"/>
    <s v="L-L-1"/>
    <n v="2"/>
    <x v="722"/>
    <s v="gwhiteheadls@hp.com"/>
    <x v="0"/>
    <s v="Lib"/>
    <s v="L"/>
    <x v="0"/>
    <n v="15.85"/>
    <n v="31.7"/>
    <x v="1"/>
    <x v="3"/>
    <x v="1"/>
  </r>
  <r>
    <s v="AOX-44467-109"/>
    <x v="64"/>
    <s v="72524-06410-KD"/>
    <s v="A-D-2.5"/>
    <n v="1"/>
    <x v="723"/>
    <s v="hjodrellelt@samsung.com"/>
    <x v="0"/>
    <s v="Ara"/>
    <s v="D"/>
    <x v="2"/>
    <n v="22.884999999999998"/>
    <n v="22.884999999999998"/>
    <x v="1"/>
    <x v="2"/>
    <x v="2"/>
  </r>
  <r>
    <s v="TZD-67261-174"/>
    <x v="585"/>
    <s v="01841-48191-NL"/>
    <s v="E-D-2.5"/>
    <n v="1"/>
    <x v="716"/>
    <s v="cjewsterlu@moonfruit.com"/>
    <x v="0"/>
    <s v="Exc"/>
    <s v="D"/>
    <x v="2"/>
    <n v="27.945"/>
    <n v="27.945"/>
    <x v="0"/>
    <x v="1"/>
    <x v="2"/>
  </r>
  <r>
    <s v="TBU-64277-625"/>
    <x v="32"/>
    <s v="98918-34330-GY"/>
    <s v="E-M-1"/>
    <n v="6"/>
    <x v="724"/>
    <s v=""/>
    <x v="0"/>
    <s v="Exc"/>
    <s v="M"/>
    <x v="0"/>
    <n v="13.75"/>
    <n v="82.5"/>
    <x v="0"/>
    <x v="1"/>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1"/>
    <x v="2"/>
    <x v="1"/>
  </r>
  <r>
    <s v="WAI-89905-069"/>
    <x v="587"/>
    <s v="47011-57815-HJ"/>
    <s v="A-L-0.5"/>
    <n v="3"/>
    <x v="727"/>
    <s v="smcshealy@photobucket.com"/>
    <x v="0"/>
    <s v="Ara"/>
    <s v="L"/>
    <x v="1"/>
    <n v="7.77"/>
    <n v="23.31"/>
    <x v="1"/>
    <x v="2"/>
    <x v="1"/>
  </r>
  <r>
    <s v="OJL-96844-459"/>
    <x v="393"/>
    <s v="61253-98356-VD"/>
    <s v="L-L-0.2"/>
    <n v="5"/>
    <x v="728"/>
    <s v="khuddartlz@about.com"/>
    <x v="0"/>
    <s v="Lib"/>
    <s v="L"/>
    <x v="3"/>
    <n v="4.7549999999999999"/>
    <n v="23.774999999999999"/>
    <x v="0"/>
    <x v="3"/>
    <x v="1"/>
  </r>
  <r>
    <s v="VGI-33205-360"/>
    <x v="588"/>
    <s v="96762-10814-DA"/>
    <s v="L-M-0.5"/>
    <n v="6"/>
    <x v="729"/>
    <s v="jgippesm0@cloudflare.com"/>
    <x v="2"/>
    <s v="Lib"/>
    <s v="M"/>
    <x v="1"/>
    <n v="8.73"/>
    <n v="52.38"/>
    <x v="0"/>
    <x v="3"/>
    <x v="0"/>
  </r>
  <r>
    <s v="PCA-14081-576"/>
    <x v="15"/>
    <s v="63112-10870-LC"/>
    <s v="R-L-0.2"/>
    <n v="5"/>
    <x v="730"/>
    <s v="lwhittleseem1@e-recht24.de"/>
    <x v="0"/>
    <s v="Rob"/>
    <s v="L"/>
    <x v="3"/>
    <n v="3.5849999999999995"/>
    <n v="17.924999999999997"/>
    <x v="1"/>
    <x v="0"/>
    <x v="1"/>
  </r>
  <r>
    <s v="SCS-67069-962"/>
    <x v="507"/>
    <s v="21403-49423-PD"/>
    <s v="A-L-2.5"/>
    <n v="5"/>
    <x v="731"/>
    <s v="gtrengrovem2@elpais.com"/>
    <x v="0"/>
    <s v="Ara"/>
    <s v="L"/>
    <x v="2"/>
    <n v="29.784999999999997"/>
    <n v="148.92499999999998"/>
    <x v="1"/>
    <x v="2"/>
    <x v="1"/>
  </r>
  <r>
    <s v="BDM-03174-485"/>
    <x v="533"/>
    <s v="29581-13303-VB"/>
    <s v="R-L-0.5"/>
    <n v="4"/>
    <x v="732"/>
    <s v="wcalderom3@stumbleupon.com"/>
    <x v="0"/>
    <s v="Rob"/>
    <s v="L"/>
    <x v="1"/>
    <n v="7.169999999999999"/>
    <n v="28.679999999999996"/>
    <x v="1"/>
    <x v="0"/>
    <x v="1"/>
  </r>
  <r>
    <s v="UJV-32333-364"/>
    <x v="589"/>
    <s v="86110-83695-YS"/>
    <s v="L-L-0.5"/>
    <n v="1"/>
    <x v="733"/>
    <s v=""/>
    <x v="0"/>
    <s v="Lib"/>
    <s v="L"/>
    <x v="1"/>
    <n v="9.51"/>
    <n v="9.51"/>
    <x v="1"/>
    <x v="3"/>
    <x v="1"/>
  </r>
  <r>
    <s v="FLI-11493-954"/>
    <x v="590"/>
    <s v="80454-42225-FT"/>
    <s v="A-L-0.5"/>
    <n v="4"/>
    <x v="734"/>
    <s v="jkennicottm5@yahoo.co.jp"/>
    <x v="0"/>
    <s v="Ara"/>
    <s v="L"/>
    <x v="1"/>
    <n v="7.77"/>
    <n v="31.08"/>
    <x v="1"/>
    <x v="2"/>
    <x v="1"/>
  </r>
  <r>
    <s v="IWL-13117-537"/>
    <x v="457"/>
    <s v="29129-60664-KO"/>
    <s v="R-D-0.2"/>
    <n v="3"/>
    <x v="735"/>
    <s v="gruggenm6@nymag.com"/>
    <x v="0"/>
    <s v="Rob"/>
    <s v="D"/>
    <x v="3"/>
    <n v="2.6849999999999996"/>
    <n v="8.0549999999999997"/>
    <x v="0"/>
    <x v="0"/>
    <x v="2"/>
  </r>
  <r>
    <s v="OAM-76916-748"/>
    <x v="591"/>
    <s v="63025-62939-AN"/>
    <s v="E-D-1"/>
    <n v="3"/>
    <x v="736"/>
    <s v=""/>
    <x v="0"/>
    <s v="Exc"/>
    <s v="D"/>
    <x v="0"/>
    <n v="12.15"/>
    <n v="36.450000000000003"/>
    <x v="0"/>
    <x v="1"/>
    <x v="2"/>
  </r>
  <r>
    <s v="UMB-11223-710"/>
    <x v="592"/>
    <s v="49012-12987-QT"/>
    <s v="R-D-0.2"/>
    <n v="6"/>
    <x v="737"/>
    <s v="mfrightm8@harvard.edu"/>
    <x v="1"/>
    <s v="Rob"/>
    <s v="D"/>
    <x v="3"/>
    <n v="2.6849999999999996"/>
    <n v="16.11"/>
    <x v="1"/>
    <x v="0"/>
    <x v="2"/>
  </r>
  <r>
    <s v="LXR-09892-726"/>
    <x v="402"/>
    <s v="50924-94200-SQ"/>
    <s v="R-D-2.5"/>
    <n v="2"/>
    <x v="738"/>
    <s v="btartem9@aol.com"/>
    <x v="0"/>
    <s v="Rob"/>
    <s v="D"/>
    <x v="2"/>
    <n v="20.584999999999997"/>
    <n v="41.169999999999995"/>
    <x v="0"/>
    <x v="0"/>
    <x v="2"/>
  </r>
  <r>
    <s v="QXX-89943-393"/>
    <x v="593"/>
    <s v="15673-18812-IU"/>
    <s v="R-D-0.2"/>
    <n v="4"/>
    <x v="739"/>
    <s v="ckrzysztofiakma@skyrock.com"/>
    <x v="0"/>
    <s v="Rob"/>
    <s v="D"/>
    <x v="3"/>
    <n v="2.6849999999999996"/>
    <n v="10.739999999999998"/>
    <x v="1"/>
    <x v="0"/>
    <x v="2"/>
  </r>
  <r>
    <s v="WVS-57822-366"/>
    <x v="594"/>
    <s v="52151-75971-YY"/>
    <s v="E-M-2.5"/>
    <n v="4"/>
    <x v="740"/>
    <s v="dpenquetmb@diigo.com"/>
    <x v="0"/>
    <s v="Exc"/>
    <s v="M"/>
    <x v="2"/>
    <n v="31.624999999999996"/>
    <n v="126.49999999999999"/>
    <x v="1"/>
    <x v="1"/>
    <x v="0"/>
  </r>
  <r>
    <s v="CLJ-23403-689"/>
    <x v="77"/>
    <s v="19413-02045-CG"/>
    <s v="R-L-1"/>
    <n v="2"/>
    <x v="741"/>
    <s v=""/>
    <x v="2"/>
    <s v="Rob"/>
    <s v="L"/>
    <x v="0"/>
    <n v="11.95"/>
    <n v="23.9"/>
    <x v="1"/>
    <x v="0"/>
    <x v="1"/>
  </r>
  <r>
    <s v="XNU-83276-288"/>
    <x v="595"/>
    <s v="98185-92775-KT"/>
    <s v="R-M-0.5"/>
    <n v="1"/>
    <x v="742"/>
    <s v=""/>
    <x v="0"/>
    <s v="Rob"/>
    <s v="M"/>
    <x v="1"/>
    <n v="5.97"/>
    <n v="5.97"/>
    <x v="1"/>
    <x v="0"/>
    <x v="0"/>
  </r>
  <r>
    <s v="YOG-94666-679"/>
    <x v="596"/>
    <s v="86991-53901-AT"/>
    <s v="L-D-0.2"/>
    <n v="2"/>
    <x v="743"/>
    <s v=""/>
    <x v="2"/>
    <s v="Lib"/>
    <s v="D"/>
    <x v="3"/>
    <n v="3.8849999999999998"/>
    <n v="7.77"/>
    <x v="0"/>
    <x v="3"/>
    <x v="2"/>
  </r>
  <r>
    <s v="KHG-33953-115"/>
    <x v="514"/>
    <s v="78226-97287-JI"/>
    <s v="L-D-0.5"/>
    <n v="3"/>
    <x v="744"/>
    <s v="kferrettimf@huffingtonpost.com"/>
    <x v="1"/>
    <s v="Lib"/>
    <s v="D"/>
    <x v="1"/>
    <n v="7.77"/>
    <n v="23.31"/>
    <x v="1"/>
    <x v="3"/>
    <x v="2"/>
  </r>
  <r>
    <s v="MHD-95615-696"/>
    <x v="54"/>
    <s v="27930-59250-JT"/>
    <s v="R-L-2.5"/>
    <n v="5"/>
    <x v="745"/>
    <s v=""/>
    <x v="0"/>
    <s v="Rob"/>
    <s v="L"/>
    <x v="2"/>
    <n v="27.484999999999996"/>
    <n v="137.42499999999998"/>
    <x v="1"/>
    <x v="0"/>
    <x v="1"/>
  </r>
  <r>
    <s v="HBH-64794-080"/>
    <x v="597"/>
    <s v="40560-18556-YE"/>
    <s v="R-D-0.2"/>
    <n v="3"/>
    <x v="746"/>
    <s v=""/>
    <x v="0"/>
    <s v="Rob"/>
    <s v="D"/>
    <x v="3"/>
    <n v="2.6849999999999996"/>
    <n v="8.0549999999999997"/>
    <x v="0"/>
    <x v="0"/>
    <x v="2"/>
  </r>
  <r>
    <s v="CNJ-56058-223"/>
    <x v="105"/>
    <s v="40780-22081-LX"/>
    <s v="L-L-0.5"/>
    <n v="3"/>
    <x v="747"/>
    <s v="abalsdonemi@toplist.cz"/>
    <x v="0"/>
    <s v="Lib"/>
    <s v="L"/>
    <x v="1"/>
    <n v="9.51"/>
    <n v="28.53"/>
    <x v="1"/>
    <x v="3"/>
    <x v="1"/>
  </r>
  <r>
    <s v="KHO-27106-786"/>
    <x v="210"/>
    <s v="01603-43789-TN"/>
    <s v="A-M-1"/>
    <n v="6"/>
    <x v="748"/>
    <s v="bromeramj@list-manage.com"/>
    <x v="1"/>
    <s v="Ara"/>
    <s v="M"/>
    <x v="0"/>
    <n v="11.25"/>
    <n v="67.5"/>
    <x v="0"/>
    <x v="2"/>
    <x v="0"/>
  </r>
  <r>
    <s v="KHO-27106-786"/>
    <x v="210"/>
    <s v="01603-43789-TN"/>
    <s v="L-D-2.5"/>
    <n v="6"/>
    <x v="748"/>
    <s v="bromeramj@list-manage.com"/>
    <x v="1"/>
    <s v="Lib"/>
    <s v="D"/>
    <x v="2"/>
    <n v="29.784999999999997"/>
    <n v="178.70999999999998"/>
    <x v="0"/>
    <x v="3"/>
    <x v="2"/>
  </r>
  <r>
    <s v="YAC-50329-982"/>
    <x v="598"/>
    <s v="75419-92838-TI"/>
    <s v="E-M-2.5"/>
    <n v="1"/>
    <x v="749"/>
    <s v="cbrydeml@tuttocitta.it"/>
    <x v="0"/>
    <s v="Exc"/>
    <s v="M"/>
    <x v="2"/>
    <n v="31.624999999999996"/>
    <n v="31.624999999999996"/>
    <x v="0"/>
    <x v="1"/>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1"/>
    <x v="0"/>
    <x v="0"/>
  </r>
  <r>
    <s v="SFC-34054-213"/>
    <x v="599"/>
    <s v="08100-71102-HQ"/>
    <s v="L-L-0.5"/>
    <n v="4"/>
    <x v="752"/>
    <s v="mgundrymo@omniture.com"/>
    <x v="1"/>
    <s v="Lib"/>
    <s v="L"/>
    <x v="1"/>
    <n v="9.51"/>
    <n v="38.04"/>
    <x v="1"/>
    <x v="3"/>
    <x v="1"/>
  </r>
  <r>
    <s v="UDS-04807-593"/>
    <x v="600"/>
    <s v="84074-28110-OV"/>
    <s v="L-D-0.5"/>
    <n v="2"/>
    <x v="753"/>
    <s v="bwellanmp@cafepress.com"/>
    <x v="0"/>
    <s v="Lib"/>
    <s v="D"/>
    <x v="1"/>
    <n v="7.77"/>
    <n v="15.54"/>
    <x v="1"/>
    <x v="3"/>
    <x v="2"/>
  </r>
  <r>
    <s v="FWE-98471-488"/>
    <x v="601"/>
    <s v="27930-59250-JT"/>
    <s v="L-L-1"/>
    <n v="5"/>
    <x v="745"/>
    <s v=""/>
    <x v="0"/>
    <s v="Lib"/>
    <s v="L"/>
    <x v="0"/>
    <n v="15.85"/>
    <n v="79.25"/>
    <x v="1"/>
    <x v="3"/>
    <x v="1"/>
  </r>
  <r>
    <s v="RAU-17060-674"/>
    <x v="602"/>
    <s v="12747-63766-EU"/>
    <s v="L-L-0.2"/>
    <n v="1"/>
    <x v="754"/>
    <s v="catchesonmr@xinhuanet.com"/>
    <x v="0"/>
    <s v="Lib"/>
    <s v="L"/>
    <x v="3"/>
    <n v="4.7549999999999999"/>
    <n v="4.7549999999999999"/>
    <x v="0"/>
    <x v="3"/>
    <x v="1"/>
  </r>
  <r>
    <s v="AOL-13866-711"/>
    <x v="603"/>
    <s v="83490-88357-LJ"/>
    <s v="E-M-1"/>
    <n v="4"/>
    <x v="755"/>
    <s v="estentonms@google.it"/>
    <x v="0"/>
    <s v="Exc"/>
    <s v="M"/>
    <x v="0"/>
    <n v="13.75"/>
    <n v="55"/>
    <x v="0"/>
    <x v="1"/>
    <x v="0"/>
  </r>
  <r>
    <s v="NOA-79645-377"/>
    <x v="604"/>
    <s v="53729-30320-XZ"/>
    <s v="R-D-0.5"/>
    <n v="5"/>
    <x v="756"/>
    <s v="etrippmt@wp.com"/>
    <x v="0"/>
    <s v="Rob"/>
    <s v="D"/>
    <x v="1"/>
    <n v="5.3699999999999992"/>
    <n v="26.849999999999994"/>
    <x v="1"/>
    <x v="0"/>
    <x v="2"/>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0"/>
    <x v="3"/>
    <x v="1"/>
  </r>
  <r>
    <s v="GPT-67705-953"/>
    <x v="446"/>
    <s v="70631-33225-MZ"/>
    <s v="A-M-0.2"/>
    <n v="5"/>
    <x v="759"/>
    <s v="cbournermw@chronoengine.com"/>
    <x v="0"/>
    <s v="Ara"/>
    <s v="M"/>
    <x v="3"/>
    <n v="3.375"/>
    <n v="16.875"/>
    <x v="0"/>
    <x v="2"/>
    <x v="0"/>
  </r>
  <r>
    <s v="JNA-21450-177"/>
    <x v="18"/>
    <s v="54798-14109-HC"/>
    <s v="A-D-1"/>
    <n v="3"/>
    <x v="760"/>
    <s v="oskermen3@hatena.ne.jp"/>
    <x v="0"/>
    <s v="Ara"/>
    <s v="D"/>
    <x v="0"/>
    <n v="9.9499999999999993"/>
    <n v="29.849999999999998"/>
    <x v="0"/>
    <x v="2"/>
    <x v="2"/>
  </r>
  <r>
    <s v="MPQ-23421-608"/>
    <x v="180"/>
    <s v="08023-52962-ET"/>
    <s v="E-M-0.5"/>
    <n v="5"/>
    <x v="761"/>
    <s v="kheddanmy@icq.com"/>
    <x v="0"/>
    <s v="Exc"/>
    <s v="M"/>
    <x v="1"/>
    <n v="8.25"/>
    <n v="41.25"/>
    <x v="0"/>
    <x v="1"/>
    <x v="0"/>
  </r>
  <r>
    <s v="NLI-63891-565"/>
    <x v="580"/>
    <s v="41899-00283-VK"/>
    <s v="E-M-0.2"/>
    <n v="5"/>
    <x v="762"/>
    <s v="ichartersmz@abc.net.au"/>
    <x v="0"/>
    <s v="Exc"/>
    <s v="M"/>
    <x v="3"/>
    <n v="4.125"/>
    <n v="20.625"/>
    <x v="1"/>
    <x v="1"/>
    <x v="0"/>
  </r>
  <r>
    <s v="HHF-36647-854"/>
    <x v="453"/>
    <s v="39011-18412-GR"/>
    <s v="A-D-2.5"/>
    <n v="6"/>
    <x v="763"/>
    <s v="aroubertn0@tmall.com"/>
    <x v="0"/>
    <s v="Ara"/>
    <s v="D"/>
    <x v="2"/>
    <n v="22.884999999999998"/>
    <n v="137.31"/>
    <x v="0"/>
    <x v="2"/>
    <x v="2"/>
  </r>
  <r>
    <s v="SBN-16537-046"/>
    <x v="259"/>
    <s v="60255-12579-PZ"/>
    <s v="A-D-0.2"/>
    <n v="1"/>
    <x v="764"/>
    <s v="hmairsn1@so-net.ne.jp"/>
    <x v="0"/>
    <s v="Ara"/>
    <s v="D"/>
    <x v="3"/>
    <n v="2.9849999999999999"/>
    <n v="2.9849999999999999"/>
    <x v="1"/>
    <x v="2"/>
    <x v="2"/>
  </r>
  <r>
    <s v="XZD-44484-632"/>
    <x v="607"/>
    <s v="80541-38332-BP"/>
    <s v="E-M-1"/>
    <n v="2"/>
    <x v="765"/>
    <s v="hrainforthn2@blog.com"/>
    <x v="0"/>
    <s v="Exc"/>
    <s v="M"/>
    <x v="0"/>
    <n v="13.75"/>
    <n v="27.5"/>
    <x v="1"/>
    <x v="1"/>
    <x v="0"/>
  </r>
  <r>
    <s v="XZD-44484-632"/>
    <x v="607"/>
    <s v="80541-38332-BP"/>
    <s v="A-D-0.2"/>
    <n v="2"/>
    <x v="765"/>
    <s v="hrainforthn2@blog.com"/>
    <x v="0"/>
    <s v="Ara"/>
    <s v="D"/>
    <x v="3"/>
    <n v="2.9849999999999999"/>
    <n v="5.97"/>
    <x v="1"/>
    <x v="2"/>
    <x v="2"/>
  </r>
  <r>
    <s v="IKQ-39946-768"/>
    <x v="385"/>
    <s v="72778-50968-UQ"/>
    <s v="R-M-1"/>
    <n v="6"/>
    <x v="766"/>
    <s v="ijespern4@theglobeandmail.com"/>
    <x v="0"/>
    <s v="Rob"/>
    <s v="M"/>
    <x v="0"/>
    <n v="9.9499999999999993"/>
    <n v="59.699999999999996"/>
    <x v="1"/>
    <x v="0"/>
    <x v="0"/>
  </r>
  <r>
    <s v="KMB-95211-174"/>
    <x v="608"/>
    <s v="23941-30203-MO"/>
    <s v="R-D-2.5"/>
    <n v="4"/>
    <x v="767"/>
    <s v="ldwerryhousen5@gravatar.com"/>
    <x v="0"/>
    <s v="Rob"/>
    <s v="D"/>
    <x v="2"/>
    <n v="20.584999999999997"/>
    <n v="82.339999999999989"/>
    <x v="0"/>
    <x v="0"/>
    <x v="2"/>
  </r>
  <r>
    <s v="QWY-99467-368"/>
    <x v="609"/>
    <s v="96434-50068-DZ"/>
    <s v="A-D-2.5"/>
    <n v="1"/>
    <x v="768"/>
    <s v="nbroomern6@examiner.com"/>
    <x v="0"/>
    <s v="Ara"/>
    <s v="D"/>
    <x v="2"/>
    <n v="22.884999999999998"/>
    <n v="22.884999999999998"/>
    <x v="1"/>
    <x v="2"/>
    <x v="2"/>
  </r>
  <r>
    <s v="SRG-76791-614"/>
    <x v="147"/>
    <s v="11729-74102-XB"/>
    <s v="E-L-0.5"/>
    <n v="1"/>
    <x v="769"/>
    <s v="kthoumassonn7@bloglovin.com"/>
    <x v="0"/>
    <s v="Exc"/>
    <s v="L"/>
    <x v="1"/>
    <n v="8.91"/>
    <n v="8.91"/>
    <x v="0"/>
    <x v="1"/>
    <x v="1"/>
  </r>
  <r>
    <s v="VSN-94485-621"/>
    <x v="172"/>
    <s v="88116-12604-TE"/>
    <s v="A-D-0.2"/>
    <n v="4"/>
    <x v="770"/>
    <s v="fhabberghamn8@discovery.com"/>
    <x v="0"/>
    <s v="Ara"/>
    <s v="D"/>
    <x v="3"/>
    <n v="2.9849999999999999"/>
    <n v="11.94"/>
    <x v="1"/>
    <x v="2"/>
    <x v="2"/>
  </r>
  <r>
    <s v="UFZ-24348-219"/>
    <x v="610"/>
    <s v="27930-59250-JT"/>
    <s v="L-M-2.5"/>
    <n v="3"/>
    <x v="745"/>
    <s v=""/>
    <x v="0"/>
    <s v="Lib"/>
    <s v="M"/>
    <x v="2"/>
    <n v="33.464999999999996"/>
    <n v="100.39499999999998"/>
    <x v="1"/>
    <x v="3"/>
    <x v="0"/>
  </r>
  <r>
    <s v="UKS-93055-397"/>
    <x v="611"/>
    <s v="13082-41034-PD"/>
    <s v="A-D-2.5"/>
    <n v="5"/>
    <x v="771"/>
    <s v="ravrashinna@tamu.edu"/>
    <x v="0"/>
    <s v="Ara"/>
    <s v="D"/>
    <x v="2"/>
    <n v="22.884999999999998"/>
    <n v="114.42499999999998"/>
    <x v="1"/>
    <x v="2"/>
    <x v="2"/>
  </r>
  <r>
    <s v="AVH-56062-335"/>
    <x v="612"/>
    <s v="18082-74419-QH"/>
    <s v="E-M-0.5"/>
    <n v="5"/>
    <x v="772"/>
    <s v="mdoidgenb@etsy.com"/>
    <x v="0"/>
    <s v="Exc"/>
    <s v="M"/>
    <x v="1"/>
    <n v="8.25"/>
    <n v="41.25"/>
    <x v="1"/>
    <x v="1"/>
    <x v="0"/>
  </r>
  <r>
    <s v="HGE-19842-613"/>
    <x v="613"/>
    <s v="49401-45041-ZU"/>
    <s v="R-L-0.5"/>
    <n v="4"/>
    <x v="773"/>
    <s v="jedinboronc@reverbnation.com"/>
    <x v="0"/>
    <s v="Rob"/>
    <s v="L"/>
    <x v="1"/>
    <n v="7.169999999999999"/>
    <n v="28.679999999999996"/>
    <x v="0"/>
    <x v="0"/>
    <x v="1"/>
  </r>
  <r>
    <s v="WBA-85905-175"/>
    <x v="611"/>
    <s v="41252-45992-VS"/>
    <s v="L-M-0.2"/>
    <n v="1"/>
    <x v="774"/>
    <s v="ttewelsonnd@cdbaby.com"/>
    <x v="0"/>
    <s v="Lib"/>
    <s v="M"/>
    <x v="3"/>
    <n v="4.3650000000000002"/>
    <n v="4.3650000000000002"/>
    <x v="1"/>
    <x v="3"/>
    <x v="0"/>
  </r>
  <r>
    <s v="DZI-35365-596"/>
    <x v="493"/>
    <s v="54798-14109-HC"/>
    <s v="E-M-0.2"/>
    <n v="2"/>
    <x v="760"/>
    <s v="oskermen3@hatena.ne.jp"/>
    <x v="0"/>
    <s v="Exc"/>
    <s v="M"/>
    <x v="3"/>
    <n v="4.125"/>
    <n v="8.25"/>
    <x v="0"/>
    <x v="1"/>
    <x v="0"/>
  </r>
  <r>
    <s v="XIR-88982-743"/>
    <x v="614"/>
    <s v="00852-54571-WP"/>
    <s v="E-M-0.2"/>
    <n v="2"/>
    <x v="775"/>
    <s v="ddrewittnf@mapquest.com"/>
    <x v="0"/>
    <s v="Exc"/>
    <s v="M"/>
    <x v="3"/>
    <n v="4.125"/>
    <n v="8.25"/>
    <x v="0"/>
    <x v="1"/>
    <x v="0"/>
  </r>
  <r>
    <s v="VUC-72395-865"/>
    <x v="151"/>
    <s v="13321-57602-GK"/>
    <s v="A-D-0.5"/>
    <n v="6"/>
    <x v="776"/>
    <s v="agladhillng@stanford.edu"/>
    <x v="0"/>
    <s v="Ara"/>
    <s v="D"/>
    <x v="1"/>
    <n v="5.97"/>
    <n v="35.82"/>
    <x v="0"/>
    <x v="2"/>
    <x v="2"/>
  </r>
  <r>
    <s v="BQJ-44755-910"/>
    <x v="489"/>
    <s v="75006-89922-VW"/>
    <s v="E-D-2.5"/>
    <n v="6"/>
    <x v="777"/>
    <s v="mlorineznh@whitehouse.gov"/>
    <x v="0"/>
    <s v="Exc"/>
    <s v="D"/>
    <x v="2"/>
    <n v="27.945"/>
    <n v="167.67000000000002"/>
    <x v="1"/>
    <x v="1"/>
    <x v="2"/>
  </r>
  <r>
    <s v="JKC-64636-831"/>
    <x v="615"/>
    <s v="52098-80103-FD"/>
    <s v="A-M-2.5"/>
    <n v="2"/>
    <x v="778"/>
    <s v=""/>
    <x v="0"/>
    <s v="Ara"/>
    <s v="M"/>
    <x v="2"/>
    <n v="25.874999999999996"/>
    <n v="51.749999999999993"/>
    <x v="0"/>
    <x v="2"/>
    <x v="0"/>
  </r>
  <r>
    <s v="ZKI-78561-066"/>
    <x v="616"/>
    <s v="60121-12432-VU"/>
    <s v="A-D-0.2"/>
    <n v="3"/>
    <x v="779"/>
    <s v="mvannj@wikipedia.org"/>
    <x v="0"/>
    <s v="Ara"/>
    <s v="D"/>
    <x v="3"/>
    <n v="2.9849999999999999"/>
    <n v="8.9550000000000001"/>
    <x v="0"/>
    <x v="2"/>
    <x v="2"/>
  </r>
  <r>
    <s v="IMP-12563-728"/>
    <x v="578"/>
    <s v="68346-14810-UA"/>
    <s v="E-L-0.5"/>
    <n v="6"/>
    <x v="780"/>
    <s v=""/>
    <x v="0"/>
    <s v="Exc"/>
    <s v="L"/>
    <x v="1"/>
    <n v="8.91"/>
    <n v="53.46"/>
    <x v="1"/>
    <x v="1"/>
    <x v="1"/>
  </r>
  <r>
    <s v="MZL-81126-390"/>
    <x v="617"/>
    <s v="48464-99723-HK"/>
    <s v="A-L-0.2"/>
    <n v="6"/>
    <x v="781"/>
    <s v="jethelstonnl@creativecommons.org"/>
    <x v="0"/>
    <s v="Ara"/>
    <s v="L"/>
    <x v="3"/>
    <n v="3.8849999999999998"/>
    <n v="23.31"/>
    <x v="0"/>
    <x v="2"/>
    <x v="1"/>
  </r>
  <r>
    <s v="MZL-81126-390"/>
    <x v="617"/>
    <s v="48464-99723-HK"/>
    <s v="A-M-0.2"/>
    <n v="2"/>
    <x v="781"/>
    <s v="jethelstonnl@creativecommons.org"/>
    <x v="0"/>
    <s v="Ara"/>
    <s v="M"/>
    <x v="3"/>
    <n v="3.375"/>
    <n v="6.75"/>
    <x v="0"/>
    <x v="2"/>
    <x v="0"/>
  </r>
  <r>
    <s v="TVF-57766-608"/>
    <x v="155"/>
    <s v="88420-46464-XE"/>
    <s v="L-D-0.5"/>
    <n v="1"/>
    <x v="782"/>
    <s v="peberznn@woothemes.com"/>
    <x v="0"/>
    <s v="Lib"/>
    <s v="D"/>
    <x v="1"/>
    <n v="7.77"/>
    <n v="7.77"/>
    <x v="0"/>
    <x v="3"/>
    <x v="2"/>
  </r>
  <r>
    <s v="RUX-37995-892"/>
    <x v="461"/>
    <s v="37762-09530-MP"/>
    <s v="L-D-2.5"/>
    <n v="4"/>
    <x v="783"/>
    <s v="bgaishno@altervista.org"/>
    <x v="0"/>
    <s v="Lib"/>
    <s v="D"/>
    <x v="2"/>
    <n v="29.784999999999997"/>
    <n v="119.13999999999999"/>
    <x v="0"/>
    <x v="3"/>
    <x v="2"/>
  </r>
  <r>
    <s v="AVK-76526-953"/>
    <x v="87"/>
    <s v="47268-50127-XY"/>
    <s v="A-D-1"/>
    <n v="2"/>
    <x v="784"/>
    <s v="ldantonnp@miitbeian.gov.cn"/>
    <x v="0"/>
    <s v="Ara"/>
    <s v="D"/>
    <x v="0"/>
    <n v="9.9499999999999993"/>
    <n v="19.899999999999999"/>
    <x v="1"/>
    <x v="2"/>
    <x v="2"/>
  </r>
  <r>
    <s v="RIU-02231-623"/>
    <x v="618"/>
    <s v="25544-84179-QC"/>
    <s v="R-L-0.5"/>
    <n v="5"/>
    <x v="785"/>
    <s v="smorrallnq@answers.com"/>
    <x v="0"/>
    <s v="Rob"/>
    <s v="L"/>
    <x v="1"/>
    <n v="7.169999999999999"/>
    <n v="35.849999999999994"/>
    <x v="0"/>
    <x v="0"/>
    <x v="1"/>
  </r>
  <r>
    <s v="WFK-99317-827"/>
    <x v="619"/>
    <s v="32058-76765-ZL"/>
    <s v="L-D-2.5"/>
    <n v="3"/>
    <x v="786"/>
    <s v="dcrownshawnr@photobucket.com"/>
    <x v="0"/>
    <s v="Lib"/>
    <s v="D"/>
    <x v="2"/>
    <n v="29.784999999999997"/>
    <n v="89.35499999999999"/>
    <x v="1"/>
    <x v="3"/>
    <x v="2"/>
  </r>
  <r>
    <s v="SFD-00372-284"/>
    <x v="440"/>
    <s v="54798-14109-HC"/>
    <s v="L-M-0.2"/>
    <n v="2"/>
    <x v="760"/>
    <s v="oskermen3@hatena.ne.jp"/>
    <x v="0"/>
    <s v="Lib"/>
    <s v="M"/>
    <x v="3"/>
    <n v="4.3650000000000002"/>
    <n v="8.73"/>
    <x v="0"/>
    <x v="3"/>
    <x v="0"/>
  </r>
  <r>
    <s v="SXC-62166-515"/>
    <x v="489"/>
    <s v="69171-65646-UC"/>
    <s v="R-L-2.5"/>
    <n v="5"/>
    <x v="787"/>
    <s v="jreddochnt@sun.com"/>
    <x v="0"/>
    <s v="Rob"/>
    <s v="L"/>
    <x v="2"/>
    <n v="27.484999999999996"/>
    <n v="137.42499999999998"/>
    <x v="1"/>
    <x v="0"/>
    <x v="1"/>
  </r>
  <r>
    <s v="YIE-87008-621"/>
    <x v="620"/>
    <s v="22503-52799-MI"/>
    <s v="L-M-0.5"/>
    <n v="4"/>
    <x v="788"/>
    <s v="stitleynu@whitehouse.gov"/>
    <x v="0"/>
    <s v="Lib"/>
    <s v="M"/>
    <x v="1"/>
    <n v="8.73"/>
    <n v="34.92"/>
    <x v="1"/>
    <x v="3"/>
    <x v="0"/>
  </r>
  <r>
    <s v="HRM-94548-288"/>
    <x v="621"/>
    <s v="08934-65581-ZI"/>
    <s v="A-L-2.5"/>
    <n v="6"/>
    <x v="789"/>
    <s v="rsimaonv@simplemachines.org"/>
    <x v="0"/>
    <s v="Ara"/>
    <s v="L"/>
    <x v="2"/>
    <n v="29.784999999999997"/>
    <n v="178.70999999999998"/>
    <x v="1"/>
    <x v="2"/>
    <x v="1"/>
  </r>
  <r>
    <s v="UJG-34731-295"/>
    <x v="374"/>
    <s v="15764-22559-ZT"/>
    <s v="A-M-2.5"/>
    <n v="1"/>
    <x v="790"/>
    <s v=""/>
    <x v="0"/>
    <s v="Ara"/>
    <s v="M"/>
    <x v="2"/>
    <n v="25.874999999999996"/>
    <n v="25.874999999999996"/>
    <x v="1"/>
    <x v="2"/>
    <x v="0"/>
  </r>
  <r>
    <s v="TWD-70988-853"/>
    <x v="345"/>
    <s v="87519-68847-ZG"/>
    <s v="L-D-1"/>
    <n v="6"/>
    <x v="791"/>
    <s v="nchisholmnx@example.com"/>
    <x v="0"/>
    <s v="Lib"/>
    <s v="D"/>
    <x v="0"/>
    <n v="12.95"/>
    <n v="77.699999999999989"/>
    <x v="0"/>
    <x v="3"/>
    <x v="2"/>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0"/>
    <x v="3"/>
    <x v="0"/>
  </r>
  <r>
    <s v="RXN-55491-201"/>
    <x v="354"/>
    <s v="86071-79238-CX"/>
    <s v="R-L-0.2"/>
    <n v="6"/>
    <x v="794"/>
    <s v="rpysono0@constantcontact.com"/>
    <x v="1"/>
    <s v="Rob"/>
    <s v="L"/>
    <x v="3"/>
    <n v="3.5849999999999995"/>
    <n v="21.509999999999998"/>
    <x v="1"/>
    <x v="0"/>
    <x v="1"/>
  </r>
  <r>
    <s v="UHK-63283-868"/>
    <x v="624"/>
    <s v="16809-16936-WF"/>
    <s v="A-M-0.5"/>
    <n v="1"/>
    <x v="795"/>
    <s v="mmacconnechieo9@reuters.com"/>
    <x v="0"/>
    <s v="Ara"/>
    <s v="M"/>
    <x v="1"/>
    <n v="6.75"/>
    <n v="6.75"/>
    <x v="0"/>
    <x v="2"/>
    <x v="0"/>
  </r>
  <r>
    <s v="PJC-31401-893"/>
    <x v="561"/>
    <s v="11212-69985-ZJ"/>
    <s v="A-D-0.5"/>
    <n v="3"/>
    <x v="796"/>
    <s v="rtreachero2@usa.gov"/>
    <x v="1"/>
    <s v="Ara"/>
    <s v="D"/>
    <x v="1"/>
    <n v="5.97"/>
    <n v="17.91"/>
    <x v="1"/>
    <x v="2"/>
    <x v="2"/>
  </r>
  <r>
    <s v="HHO-79903-185"/>
    <x v="42"/>
    <s v="53893-01719-CL"/>
    <s v="A-L-2.5"/>
    <n v="1"/>
    <x v="797"/>
    <s v="bfattorinio3@quantcast.com"/>
    <x v="1"/>
    <s v="Ara"/>
    <s v="L"/>
    <x v="2"/>
    <n v="29.784999999999997"/>
    <n v="29.784999999999997"/>
    <x v="0"/>
    <x v="2"/>
    <x v="1"/>
  </r>
  <r>
    <s v="YWM-07310-594"/>
    <x v="267"/>
    <s v="66028-99867-WJ"/>
    <s v="E-M-0.5"/>
    <n v="5"/>
    <x v="798"/>
    <s v="mpalleskeo4@nyu.edu"/>
    <x v="0"/>
    <s v="Exc"/>
    <s v="M"/>
    <x v="1"/>
    <n v="8.25"/>
    <n v="41.25"/>
    <x v="0"/>
    <x v="1"/>
    <x v="0"/>
  </r>
  <r>
    <s v="FHD-94983-982"/>
    <x v="625"/>
    <s v="62839-56723-CH"/>
    <s v="R-M-0.5"/>
    <n v="3"/>
    <x v="799"/>
    <s v=""/>
    <x v="0"/>
    <s v="Rob"/>
    <s v="M"/>
    <x v="1"/>
    <n v="5.97"/>
    <n v="17.91"/>
    <x v="0"/>
    <x v="0"/>
    <x v="0"/>
  </r>
  <r>
    <s v="WQK-10857-119"/>
    <x v="616"/>
    <s v="96849-52854-CR"/>
    <s v="E-D-0.5"/>
    <n v="1"/>
    <x v="800"/>
    <s v="fantcliffeo6@amazon.co.jp"/>
    <x v="1"/>
    <s v="Exc"/>
    <s v="D"/>
    <x v="1"/>
    <n v="7.29"/>
    <n v="7.29"/>
    <x v="0"/>
    <x v="1"/>
    <x v="2"/>
  </r>
  <r>
    <s v="DXA-50313-073"/>
    <x v="626"/>
    <s v="19755-55847-VW"/>
    <s v="E-L-1"/>
    <n v="2"/>
    <x v="801"/>
    <s v="pmatignono7@harvard.edu"/>
    <x v="2"/>
    <s v="Exc"/>
    <s v="L"/>
    <x v="0"/>
    <n v="14.85"/>
    <n v="29.7"/>
    <x v="0"/>
    <x v="1"/>
    <x v="1"/>
  </r>
  <r>
    <s v="ONW-00560-570"/>
    <x v="52"/>
    <s v="32900-82606-BO"/>
    <s v="A-M-1"/>
    <n v="2"/>
    <x v="802"/>
    <s v="cweondo8@theglobeandmail.com"/>
    <x v="0"/>
    <s v="Ara"/>
    <s v="M"/>
    <x v="0"/>
    <n v="11.25"/>
    <n v="22.5"/>
    <x v="1"/>
    <x v="2"/>
    <x v="0"/>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1"/>
    <x v="2"/>
    <x v="1"/>
  </r>
  <r>
    <s v="MVO-39328-830"/>
    <x v="628"/>
    <s v="84057-45461-AH"/>
    <s v="L-M-0.5"/>
    <n v="5"/>
    <x v="804"/>
    <s v="ocomberob@goo.gl"/>
    <x v="1"/>
    <s v="Lib"/>
    <s v="M"/>
    <x v="1"/>
    <n v="8.73"/>
    <n v="43.650000000000006"/>
    <x v="1"/>
    <x v="3"/>
    <x v="0"/>
  </r>
  <r>
    <s v="MVO-39328-830"/>
    <x v="628"/>
    <s v="84057-45461-AH"/>
    <s v="A-L-0.5"/>
    <n v="6"/>
    <x v="804"/>
    <s v="ocomberob@goo.gl"/>
    <x v="1"/>
    <s v="Ara"/>
    <s v="L"/>
    <x v="1"/>
    <n v="7.77"/>
    <n v="46.62"/>
    <x v="1"/>
    <x v="2"/>
    <x v="1"/>
  </r>
  <r>
    <s v="NTJ-88319-746"/>
    <x v="629"/>
    <s v="90882-88130-KQ"/>
    <s v="L-L-0.5"/>
    <n v="3"/>
    <x v="805"/>
    <s v="ztramelod@netlog.com"/>
    <x v="0"/>
    <s v="Lib"/>
    <s v="L"/>
    <x v="1"/>
    <n v="9.51"/>
    <n v="28.53"/>
    <x v="1"/>
    <x v="3"/>
    <x v="1"/>
  </r>
  <r>
    <s v="LCY-24377-948"/>
    <x v="630"/>
    <s v="21617-79890-DD"/>
    <s v="R-L-2.5"/>
    <n v="1"/>
    <x v="806"/>
    <s v=""/>
    <x v="0"/>
    <s v="Rob"/>
    <s v="L"/>
    <x v="2"/>
    <n v="27.484999999999996"/>
    <n v="27.484999999999996"/>
    <x v="0"/>
    <x v="0"/>
    <x v="1"/>
  </r>
  <r>
    <s v="FWD-85967-769"/>
    <x v="631"/>
    <s v="20256-54689-LO"/>
    <s v="E-D-0.2"/>
    <n v="3"/>
    <x v="807"/>
    <s v=""/>
    <x v="0"/>
    <s v="Exc"/>
    <s v="D"/>
    <x v="3"/>
    <n v="3.645"/>
    <n v="10.935"/>
    <x v="1"/>
    <x v="1"/>
    <x v="2"/>
  </r>
  <r>
    <s v="KTO-53793-109"/>
    <x v="229"/>
    <s v="17572-27091-AA"/>
    <s v="R-L-0.2"/>
    <n v="2"/>
    <x v="808"/>
    <s v="chatfullog@ebay.com"/>
    <x v="0"/>
    <s v="Rob"/>
    <s v="L"/>
    <x v="3"/>
    <n v="3.5849999999999995"/>
    <n v="7.169999999999999"/>
    <x v="1"/>
    <x v="0"/>
    <x v="1"/>
  </r>
  <r>
    <s v="OCK-89033-348"/>
    <x v="632"/>
    <s v="82300-88786-UE"/>
    <s v="A-L-0.2"/>
    <n v="6"/>
    <x v="809"/>
    <s v=""/>
    <x v="0"/>
    <s v="Ara"/>
    <s v="L"/>
    <x v="3"/>
    <n v="3.8849999999999998"/>
    <n v="23.31"/>
    <x v="0"/>
    <x v="2"/>
    <x v="1"/>
  </r>
  <r>
    <s v="GPZ-36017-366"/>
    <x v="633"/>
    <s v="65732-22589-OW"/>
    <s v="A-D-2.5"/>
    <n v="5"/>
    <x v="810"/>
    <s v="kmarrisonoq@dropbox.com"/>
    <x v="0"/>
    <s v="Ara"/>
    <s v="D"/>
    <x v="2"/>
    <n v="22.884999999999998"/>
    <n v="114.42499999999998"/>
    <x v="0"/>
    <x v="2"/>
    <x v="2"/>
  </r>
  <r>
    <s v="BZP-33213-637"/>
    <x v="95"/>
    <s v="77175-09826-SF"/>
    <s v="A-M-2.5"/>
    <n v="3"/>
    <x v="811"/>
    <s v="lagnolooj@pinterest.com"/>
    <x v="0"/>
    <s v="Ara"/>
    <s v="M"/>
    <x v="2"/>
    <n v="25.874999999999996"/>
    <n v="77.624999999999986"/>
    <x v="0"/>
    <x v="2"/>
    <x v="0"/>
  </r>
  <r>
    <s v="WFH-21507-708"/>
    <x v="521"/>
    <s v="07237-32539-NB"/>
    <s v="R-D-0.5"/>
    <n v="1"/>
    <x v="812"/>
    <s v="dkiddyok@fda.gov"/>
    <x v="0"/>
    <s v="Rob"/>
    <s v="D"/>
    <x v="1"/>
    <n v="5.3699999999999992"/>
    <n v="5.3699999999999992"/>
    <x v="0"/>
    <x v="0"/>
    <x v="2"/>
  </r>
  <r>
    <s v="HST-96923-073"/>
    <x v="76"/>
    <s v="54722-76431-EX"/>
    <s v="R-D-2.5"/>
    <n v="6"/>
    <x v="813"/>
    <s v="hpetroulisol@state.tx.us"/>
    <x v="1"/>
    <s v="Rob"/>
    <s v="D"/>
    <x v="2"/>
    <n v="20.584999999999997"/>
    <n v="123.50999999999999"/>
    <x v="1"/>
    <x v="0"/>
    <x v="2"/>
  </r>
  <r>
    <s v="ENN-79947-323"/>
    <x v="634"/>
    <s v="67847-82662-TE"/>
    <s v="L-M-0.5"/>
    <n v="2"/>
    <x v="814"/>
    <s v="mschollom@taobao.com"/>
    <x v="0"/>
    <s v="Lib"/>
    <s v="M"/>
    <x v="1"/>
    <n v="8.73"/>
    <n v="17.46"/>
    <x v="1"/>
    <x v="3"/>
    <x v="0"/>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0"/>
    <x v="2"/>
    <x v="1"/>
  </r>
  <r>
    <s v="LCU-93317-340"/>
    <x v="637"/>
    <s v="84996-26826-DK"/>
    <s v="R-D-0.2"/>
    <n v="1"/>
    <x v="817"/>
    <s v="soliffeop@yellowbook.com"/>
    <x v="0"/>
    <s v="Rob"/>
    <s v="D"/>
    <x v="3"/>
    <n v="2.6849999999999996"/>
    <n v="2.6849999999999996"/>
    <x v="0"/>
    <x v="0"/>
    <x v="2"/>
  </r>
  <r>
    <s v="UOM-71431-481"/>
    <x v="182"/>
    <s v="65732-22589-OW"/>
    <s v="R-D-2.5"/>
    <n v="1"/>
    <x v="810"/>
    <s v="kmarrisonoq@dropbox.com"/>
    <x v="0"/>
    <s v="Rob"/>
    <s v="D"/>
    <x v="2"/>
    <n v="20.584999999999997"/>
    <n v="20.584999999999997"/>
    <x v="0"/>
    <x v="0"/>
    <x v="2"/>
  </r>
  <r>
    <s v="PJH-42618-877"/>
    <x v="479"/>
    <s v="93676-95250-XJ"/>
    <s v="A-D-2.5"/>
    <n v="5"/>
    <x v="818"/>
    <s v="cdolohuntyor@dailymail.co.uk"/>
    <x v="0"/>
    <s v="Ara"/>
    <s v="D"/>
    <x v="2"/>
    <n v="22.884999999999998"/>
    <n v="114.42499999999998"/>
    <x v="0"/>
    <x v="2"/>
    <x v="2"/>
  </r>
  <r>
    <s v="XED-90333-402"/>
    <x v="638"/>
    <s v="28300-14355-GF"/>
    <s v="E-M-0.2"/>
    <n v="5"/>
    <x v="819"/>
    <s v="pvasilenkoos@addtoany.com"/>
    <x v="2"/>
    <s v="Exc"/>
    <s v="M"/>
    <x v="3"/>
    <n v="4.125"/>
    <n v="20.625"/>
    <x v="1"/>
    <x v="1"/>
    <x v="0"/>
  </r>
  <r>
    <s v="IKK-62234-199"/>
    <x v="639"/>
    <s v="91190-84826-IQ"/>
    <s v="L-L-0.5"/>
    <n v="6"/>
    <x v="820"/>
    <s v="rschankelborgot@ameblo.jp"/>
    <x v="0"/>
    <s v="Lib"/>
    <s v="L"/>
    <x v="1"/>
    <n v="9.51"/>
    <n v="57.06"/>
    <x v="0"/>
    <x v="3"/>
    <x v="1"/>
  </r>
  <r>
    <s v="KAW-95195-329"/>
    <x v="640"/>
    <s v="34570-99384-AF"/>
    <s v="R-D-2.5"/>
    <n v="4"/>
    <x v="821"/>
    <s v=""/>
    <x v="1"/>
    <s v="Rob"/>
    <s v="D"/>
    <x v="2"/>
    <n v="20.584999999999997"/>
    <n v="82.339999999999989"/>
    <x v="0"/>
    <x v="0"/>
    <x v="2"/>
  </r>
  <r>
    <s v="QDO-57268-842"/>
    <x v="612"/>
    <s v="57808-90533-UE"/>
    <s v="E-M-2.5"/>
    <n v="5"/>
    <x v="822"/>
    <s v=""/>
    <x v="0"/>
    <s v="Exc"/>
    <s v="M"/>
    <x v="2"/>
    <n v="31.624999999999996"/>
    <n v="158.12499999999997"/>
    <x v="1"/>
    <x v="1"/>
    <x v="0"/>
  </r>
  <r>
    <s v="IIZ-24416-212"/>
    <x v="641"/>
    <s v="76060-30540-LB"/>
    <s v="R-D-0.5"/>
    <n v="6"/>
    <x v="823"/>
    <s v="bcargenow@geocities.jp"/>
    <x v="0"/>
    <s v="Rob"/>
    <s v="D"/>
    <x v="1"/>
    <n v="5.3699999999999992"/>
    <n v="32.22"/>
    <x v="0"/>
    <x v="0"/>
    <x v="2"/>
  </r>
  <r>
    <s v="AWP-11469-510"/>
    <x v="36"/>
    <s v="76730-63769-ND"/>
    <s v="E-D-1"/>
    <n v="2"/>
    <x v="824"/>
    <s v="rsticklerox@printfriendly.com"/>
    <x v="2"/>
    <s v="Exc"/>
    <s v="D"/>
    <x v="0"/>
    <n v="12.15"/>
    <n v="24.3"/>
    <x v="1"/>
    <x v="1"/>
    <x v="2"/>
  </r>
  <r>
    <s v="KXA-27983-918"/>
    <x v="642"/>
    <s v="96042-27290-EQ"/>
    <s v="R-L-0.5"/>
    <n v="5"/>
    <x v="825"/>
    <s v=""/>
    <x v="0"/>
    <s v="Rob"/>
    <s v="L"/>
    <x v="1"/>
    <n v="7.169999999999999"/>
    <n v="35.849999999999994"/>
    <x v="1"/>
    <x v="0"/>
    <x v="1"/>
  </r>
  <r>
    <s v="VKQ-39009-292"/>
    <x v="219"/>
    <s v="57808-90533-UE"/>
    <s v="L-M-1"/>
    <n v="5"/>
    <x v="822"/>
    <s v=""/>
    <x v="0"/>
    <s v="Lib"/>
    <s v="M"/>
    <x v="0"/>
    <n v="14.55"/>
    <n v="72.75"/>
    <x v="1"/>
    <x v="3"/>
    <x v="0"/>
  </r>
  <r>
    <s v="PDB-98743-282"/>
    <x v="643"/>
    <s v="51940-02669-OR"/>
    <s v="L-L-1"/>
    <n v="3"/>
    <x v="826"/>
    <s v=""/>
    <x v="1"/>
    <s v="Lib"/>
    <s v="L"/>
    <x v="0"/>
    <n v="15.85"/>
    <n v="47.55"/>
    <x v="1"/>
    <x v="3"/>
    <x v="1"/>
  </r>
  <r>
    <s v="SXW-34014-556"/>
    <x v="644"/>
    <s v="99144-98314-GN"/>
    <s v="R-L-0.2"/>
    <n v="1"/>
    <x v="827"/>
    <s v="djevonp1@ibm.com"/>
    <x v="0"/>
    <s v="Rob"/>
    <s v="L"/>
    <x v="3"/>
    <n v="3.5849999999999995"/>
    <n v="3.5849999999999995"/>
    <x v="0"/>
    <x v="0"/>
    <x v="1"/>
  </r>
  <r>
    <s v="QOJ-38788-727"/>
    <x v="136"/>
    <s v="16358-63919-CE"/>
    <s v="E-M-2.5"/>
    <n v="5"/>
    <x v="828"/>
    <s v="hrannerp2@omniture.com"/>
    <x v="0"/>
    <s v="Exc"/>
    <s v="M"/>
    <x v="2"/>
    <n v="31.624999999999996"/>
    <n v="158.12499999999997"/>
    <x v="1"/>
    <x v="1"/>
    <x v="0"/>
  </r>
  <r>
    <s v="TGF-38649-658"/>
    <x v="645"/>
    <s v="67743-54817-UT"/>
    <s v="L-M-0.5"/>
    <n v="2"/>
    <x v="829"/>
    <s v="bimriep3@addtoany.com"/>
    <x v="0"/>
    <s v="Lib"/>
    <s v="M"/>
    <x v="1"/>
    <n v="8.73"/>
    <n v="17.46"/>
    <x v="1"/>
    <x v="3"/>
    <x v="0"/>
  </r>
  <r>
    <s v="EAI-25194-209"/>
    <x v="646"/>
    <s v="44601-51441-BH"/>
    <s v="A-L-2.5"/>
    <n v="5"/>
    <x v="830"/>
    <s v="dsopperp4@eventbrite.com"/>
    <x v="0"/>
    <s v="Ara"/>
    <s v="L"/>
    <x v="2"/>
    <n v="29.784999999999997"/>
    <n v="148.92499999999998"/>
    <x v="1"/>
    <x v="2"/>
    <x v="1"/>
  </r>
  <r>
    <s v="IJK-34441-720"/>
    <x v="647"/>
    <s v="97201-58870-WB"/>
    <s v="A-M-0.5"/>
    <n v="6"/>
    <x v="831"/>
    <s v=""/>
    <x v="0"/>
    <s v="Ara"/>
    <s v="M"/>
    <x v="1"/>
    <n v="6.75"/>
    <n v="40.5"/>
    <x v="0"/>
    <x v="2"/>
    <x v="0"/>
  </r>
  <r>
    <s v="ZMC-00336-619"/>
    <x v="591"/>
    <s v="19849-12926-QF"/>
    <s v="A-M-0.5"/>
    <n v="4"/>
    <x v="832"/>
    <s v="lledgleyp6@de.vu"/>
    <x v="0"/>
    <s v="Ara"/>
    <s v="M"/>
    <x v="1"/>
    <n v="6.75"/>
    <n v="27"/>
    <x v="0"/>
    <x v="2"/>
    <x v="0"/>
  </r>
  <r>
    <s v="UPX-54529-618"/>
    <x v="648"/>
    <s v="40535-56770-UM"/>
    <s v="L-D-1"/>
    <n v="3"/>
    <x v="833"/>
    <s v="tmenaryp7@phoca.cz"/>
    <x v="0"/>
    <s v="Lib"/>
    <s v="D"/>
    <x v="0"/>
    <n v="12.95"/>
    <n v="38.849999999999994"/>
    <x v="1"/>
    <x v="3"/>
    <x v="2"/>
  </r>
  <r>
    <s v="DLX-01059-899"/>
    <x v="191"/>
    <s v="74940-09646-MU"/>
    <s v="R-L-1"/>
    <n v="5"/>
    <x v="834"/>
    <s v="gciccottip8@so-net.ne.jp"/>
    <x v="0"/>
    <s v="Rob"/>
    <s v="L"/>
    <x v="0"/>
    <n v="11.95"/>
    <n v="59.75"/>
    <x v="1"/>
    <x v="0"/>
    <x v="1"/>
  </r>
  <r>
    <s v="MEK-85120-243"/>
    <x v="649"/>
    <s v="06623-54610-HC"/>
    <s v="R-L-0.2"/>
    <n v="3"/>
    <x v="835"/>
    <s v=""/>
    <x v="0"/>
    <s v="Rob"/>
    <s v="L"/>
    <x v="3"/>
    <n v="3.5849999999999995"/>
    <n v="10.754999999999999"/>
    <x v="1"/>
    <x v="0"/>
    <x v="1"/>
  </r>
  <r>
    <s v="NFI-37188-246"/>
    <x v="553"/>
    <s v="89490-75361-AF"/>
    <s v="A-D-2.5"/>
    <n v="4"/>
    <x v="836"/>
    <s v="wjallinpa@pcworld.com"/>
    <x v="0"/>
    <s v="Ara"/>
    <s v="D"/>
    <x v="2"/>
    <n v="22.884999999999998"/>
    <n v="91.539999999999992"/>
    <x v="1"/>
    <x v="2"/>
    <x v="2"/>
  </r>
  <r>
    <s v="BXH-62195-013"/>
    <x v="584"/>
    <s v="94526-79230-GZ"/>
    <s v="A-M-1"/>
    <n v="4"/>
    <x v="837"/>
    <s v="mbogeypb@thetimes.co.uk"/>
    <x v="0"/>
    <s v="Ara"/>
    <s v="M"/>
    <x v="0"/>
    <n v="11.25"/>
    <n v="45"/>
    <x v="0"/>
    <x v="2"/>
    <x v="0"/>
  </r>
  <r>
    <s v="YLK-78851-470"/>
    <x v="650"/>
    <s v="58559-08254-UY"/>
    <s v="R-M-2.5"/>
    <n v="6"/>
    <x v="838"/>
    <s v=""/>
    <x v="0"/>
    <s v="Rob"/>
    <s v="M"/>
    <x v="2"/>
    <n v="22.884999999999998"/>
    <n v="137.31"/>
    <x v="0"/>
    <x v="0"/>
    <x v="0"/>
  </r>
  <r>
    <s v="DXY-76225-633"/>
    <x v="121"/>
    <s v="88574-37083-WX"/>
    <s v="A-M-0.5"/>
    <n v="1"/>
    <x v="839"/>
    <s v="mcobbledickpd@ucsd.edu"/>
    <x v="0"/>
    <s v="Ara"/>
    <s v="M"/>
    <x v="1"/>
    <n v="6.75"/>
    <n v="6.75"/>
    <x v="1"/>
    <x v="2"/>
    <x v="0"/>
  </r>
  <r>
    <s v="UHP-24614-199"/>
    <x v="472"/>
    <s v="67953-79896-AC"/>
    <s v="A-M-1"/>
    <n v="4"/>
    <x v="840"/>
    <s v="alewrype@whitehouse.gov"/>
    <x v="0"/>
    <s v="Ara"/>
    <s v="M"/>
    <x v="0"/>
    <n v="11.25"/>
    <n v="45"/>
    <x v="1"/>
    <x v="2"/>
    <x v="0"/>
  </r>
  <r>
    <s v="HBY-35655-049"/>
    <x v="594"/>
    <s v="69207-93422-CQ"/>
    <s v="E-D-2.5"/>
    <n v="3"/>
    <x v="841"/>
    <s v="ihesselpf@ox.ac.uk"/>
    <x v="0"/>
    <s v="Exc"/>
    <s v="D"/>
    <x v="2"/>
    <n v="27.945"/>
    <n v="83.835000000000008"/>
    <x v="0"/>
    <x v="1"/>
    <x v="2"/>
  </r>
  <r>
    <s v="DCE-22886-861"/>
    <x v="89"/>
    <s v="56060-17602-RG"/>
    <s v="E-D-0.2"/>
    <n v="1"/>
    <x v="842"/>
    <s v=""/>
    <x v="1"/>
    <s v="Exc"/>
    <s v="D"/>
    <x v="3"/>
    <n v="3.645"/>
    <n v="3.645"/>
    <x v="0"/>
    <x v="1"/>
    <x v="2"/>
  </r>
  <r>
    <s v="QTG-93823-843"/>
    <x v="651"/>
    <s v="46859-14212-FI"/>
    <s v="A-M-0.5"/>
    <n v="1"/>
    <x v="843"/>
    <s v="csorrellph@amazon.com"/>
    <x v="2"/>
    <s v="Ara"/>
    <s v="M"/>
    <x v="1"/>
    <n v="6.75"/>
    <n v="6.75"/>
    <x v="1"/>
    <x v="2"/>
    <x v="0"/>
  </r>
  <r>
    <s v="QTG-93823-843"/>
    <x v="651"/>
    <s v="46859-14212-FI"/>
    <s v="E-D-0.5"/>
    <n v="3"/>
    <x v="843"/>
    <s v="csorrellph@amazon.com"/>
    <x v="2"/>
    <s v="Exc"/>
    <s v="D"/>
    <x v="1"/>
    <n v="7.29"/>
    <n v="21.87"/>
    <x v="1"/>
    <x v="1"/>
    <x v="2"/>
  </r>
  <r>
    <s v="WFT-16178-396"/>
    <x v="249"/>
    <s v="33555-01585-RP"/>
    <s v="R-D-0.2"/>
    <n v="5"/>
    <x v="844"/>
    <s v="qheavysidepj@unc.edu"/>
    <x v="0"/>
    <s v="Rob"/>
    <s v="D"/>
    <x v="3"/>
    <n v="2.6849999999999996"/>
    <n v="13.424999999999997"/>
    <x v="0"/>
    <x v="0"/>
    <x v="2"/>
  </r>
  <r>
    <s v="ERC-54560-934"/>
    <x v="652"/>
    <s v="11932-85629-CU"/>
    <s v="R-D-2.5"/>
    <n v="6"/>
    <x v="845"/>
    <s v="hreuvenpk@whitehouse.gov"/>
    <x v="0"/>
    <s v="Rob"/>
    <s v="D"/>
    <x v="2"/>
    <n v="20.584999999999997"/>
    <n v="123.50999999999999"/>
    <x v="1"/>
    <x v="0"/>
    <x v="2"/>
  </r>
  <r>
    <s v="RUK-78200-416"/>
    <x v="653"/>
    <s v="36192-07175-XC"/>
    <s v="L-D-0.2"/>
    <n v="2"/>
    <x v="846"/>
    <s v="mattwoolpl@nba.com"/>
    <x v="0"/>
    <s v="Lib"/>
    <s v="D"/>
    <x v="3"/>
    <n v="3.8849999999999998"/>
    <n v="7.77"/>
    <x v="1"/>
    <x v="3"/>
    <x v="2"/>
  </r>
  <r>
    <s v="KHK-13105-388"/>
    <x v="177"/>
    <s v="46242-54946-ZW"/>
    <s v="A-M-1"/>
    <n v="6"/>
    <x v="847"/>
    <s v=""/>
    <x v="0"/>
    <s v="Ara"/>
    <s v="M"/>
    <x v="0"/>
    <n v="11.25"/>
    <n v="67.5"/>
    <x v="0"/>
    <x v="2"/>
    <x v="0"/>
  </r>
  <r>
    <s v="NJR-03699-189"/>
    <x v="22"/>
    <s v="95152-82155-VQ"/>
    <s v="E-D-2.5"/>
    <n v="1"/>
    <x v="848"/>
    <s v="gwynespn@dagondesign.com"/>
    <x v="0"/>
    <s v="Exc"/>
    <s v="D"/>
    <x v="2"/>
    <n v="27.945"/>
    <n v="27.945"/>
    <x v="1"/>
    <x v="1"/>
    <x v="2"/>
  </r>
  <r>
    <s v="PJV-20427-019"/>
    <x v="508"/>
    <s v="13404-39127-WQ"/>
    <s v="A-L-2.5"/>
    <n v="3"/>
    <x v="849"/>
    <s v="cmaccourtpo@amazon.com"/>
    <x v="0"/>
    <s v="Ara"/>
    <s v="L"/>
    <x v="2"/>
    <n v="29.784999999999997"/>
    <n v="89.35499999999999"/>
    <x v="1"/>
    <x v="2"/>
    <x v="1"/>
  </r>
  <r>
    <s v="UGK-07613-982"/>
    <x v="654"/>
    <s v="57808-90533-UE"/>
    <s v="A-M-0.5"/>
    <n v="3"/>
    <x v="822"/>
    <s v=""/>
    <x v="0"/>
    <s v="Ara"/>
    <s v="M"/>
    <x v="1"/>
    <n v="6.75"/>
    <n v="20.25"/>
    <x v="1"/>
    <x v="2"/>
    <x v="0"/>
  </r>
  <r>
    <s v="OLA-68289-577"/>
    <x v="524"/>
    <s v="40226-52317-IO"/>
    <s v="A-M-0.5"/>
    <n v="5"/>
    <x v="850"/>
    <s v="ewilsonepq@eepurl.com"/>
    <x v="0"/>
    <s v="Ara"/>
    <s v="M"/>
    <x v="1"/>
    <n v="6.75"/>
    <n v="33.75"/>
    <x v="0"/>
    <x v="2"/>
    <x v="0"/>
  </r>
  <r>
    <s v="TNR-84447-052"/>
    <x v="655"/>
    <s v="34419-18068-AG"/>
    <s v="E-D-2.5"/>
    <n v="4"/>
    <x v="851"/>
    <s v="dduffiepr@time.com"/>
    <x v="0"/>
    <s v="Exc"/>
    <s v="D"/>
    <x v="2"/>
    <n v="27.945"/>
    <n v="111.78"/>
    <x v="1"/>
    <x v="1"/>
    <x v="2"/>
  </r>
  <r>
    <s v="FBZ-64200-586"/>
    <x v="523"/>
    <s v="51738-61457-RS"/>
    <s v="E-M-2.5"/>
    <n v="2"/>
    <x v="852"/>
    <s v="mmatiasekps@ucoz.ru"/>
    <x v="0"/>
    <s v="Exc"/>
    <s v="M"/>
    <x v="2"/>
    <n v="31.624999999999996"/>
    <n v="63.249999999999993"/>
    <x v="0"/>
    <x v="1"/>
    <x v="0"/>
  </r>
  <r>
    <s v="OBN-66334-505"/>
    <x v="656"/>
    <s v="86757-52367-ON"/>
    <s v="E-L-0.2"/>
    <n v="2"/>
    <x v="853"/>
    <s v="jcamillopt@shinystat.com"/>
    <x v="0"/>
    <s v="Exc"/>
    <s v="L"/>
    <x v="3"/>
    <n v="4.4550000000000001"/>
    <n v="8.91"/>
    <x v="0"/>
    <x v="1"/>
    <x v="1"/>
  </r>
  <r>
    <s v="NXM-89323-646"/>
    <x v="657"/>
    <s v="28158-93383-CK"/>
    <s v="E-D-1"/>
    <n v="1"/>
    <x v="854"/>
    <s v="kphilbrickpu@cdc.gov"/>
    <x v="0"/>
    <s v="Exc"/>
    <s v="D"/>
    <x v="0"/>
    <n v="12.15"/>
    <n v="12.15"/>
    <x v="0"/>
    <x v="1"/>
    <x v="2"/>
  </r>
  <r>
    <s v="NHI-23264-055"/>
    <x v="658"/>
    <s v="44799-09711-XW"/>
    <s v="A-D-0.5"/>
    <n v="4"/>
    <x v="855"/>
    <s v=""/>
    <x v="0"/>
    <s v="Ara"/>
    <s v="D"/>
    <x v="1"/>
    <n v="5.97"/>
    <n v="23.88"/>
    <x v="0"/>
    <x v="2"/>
    <x v="2"/>
  </r>
  <r>
    <s v="EQH-53569-934"/>
    <x v="659"/>
    <s v="53667-91553-LT"/>
    <s v="E-M-1"/>
    <n v="4"/>
    <x v="856"/>
    <s v="bsillispw@istockphoto.com"/>
    <x v="0"/>
    <s v="Exc"/>
    <s v="M"/>
    <x v="0"/>
    <n v="13.75"/>
    <n v="55"/>
    <x v="1"/>
    <x v="1"/>
    <x v="0"/>
  </r>
  <r>
    <s v="XKK-06692-189"/>
    <x v="558"/>
    <s v="86579-92122-OC"/>
    <s v="R-D-1"/>
    <n v="3"/>
    <x v="857"/>
    <s v=""/>
    <x v="0"/>
    <s v="Rob"/>
    <s v="D"/>
    <x v="0"/>
    <n v="8.9499999999999993"/>
    <n v="26.849999999999998"/>
    <x v="0"/>
    <x v="0"/>
    <x v="2"/>
  </r>
  <r>
    <s v="BYP-16005-016"/>
    <x v="660"/>
    <s v="01474-63436-TP"/>
    <s v="R-M-2.5"/>
    <n v="5"/>
    <x v="858"/>
    <s v="rcuttspy@techcrunch.com"/>
    <x v="0"/>
    <s v="Rob"/>
    <s v="M"/>
    <x v="2"/>
    <n v="22.884999999999998"/>
    <n v="114.42499999999998"/>
    <x v="1"/>
    <x v="0"/>
    <x v="0"/>
  </r>
  <r>
    <s v="LWS-13938-905"/>
    <x v="661"/>
    <s v="90533-82440-EE"/>
    <s v="A-M-2.5"/>
    <n v="6"/>
    <x v="859"/>
    <s v="mdelvespz@nature.com"/>
    <x v="0"/>
    <s v="Ara"/>
    <s v="M"/>
    <x v="2"/>
    <n v="25.874999999999996"/>
    <n v="155.24999999999997"/>
    <x v="0"/>
    <x v="2"/>
    <x v="0"/>
  </r>
  <r>
    <s v="OLH-95722-362"/>
    <x v="662"/>
    <s v="48553-69225-VX"/>
    <s v="L-D-0.5"/>
    <n v="3"/>
    <x v="860"/>
    <s v="dgrittonq0@nydailynews.com"/>
    <x v="0"/>
    <s v="Lib"/>
    <s v="D"/>
    <x v="1"/>
    <n v="7.77"/>
    <n v="23.31"/>
    <x v="0"/>
    <x v="3"/>
    <x v="2"/>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0"/>
    <x v="1"/>
    <x v="1"/>
  </r>
  <r>
    <s v="JGZ-16947-591"/>
    <x v="663"/>
    <s v="14264-41252-SL"/>
    <s v="L-L-0.2"/>
    <n v="6"/>
    <x v="862"/>
    <s v="wpummeryq3@topsy.com"/>
    <x v="0"/>
    <s v="Lib"/>
    <s v="L"/>
    <x v="3"/>
    <n v="4.7549999999999999"/>
    <n v="28.53"/>
    <x v="1"/>
    <x v="3"/>
    <x v="1"/>
  </r>
  <r>
    <s v="LXS-63326-144"/>
    <x v="334"/>
    <s v="35367-50483-AR"/>
    <s v="R-L-0.5"/>
    <n v="2"/>
    <x v="863"/>
    <s v="gsiudaq4@nytimes.com"/>
    <x v="0"/>
    <s v="Rob"/>
    <s v="L"/>
    <x v="1"/>
    <n v="7.169999999999999"/>
    <n v="14.339999999999998"/>
    <x v="0"/>
    <x v="0"/>
    <x v="1"/>
  </r>
  <r>
    <s v="CZG-86544-655"/>
    <x v="664"/>
    <s v="69443-77665-QW"/>
    <s v="A-L-0.5"/>
    <n v="2"/>
    <x v="864"/>
    <s v="hcrowneq5@wufoo.com"/>
    <x v="1"/>
    <s v="Ara"/>
    <s v="L"/>
    <x v="1"/>
    <n v="7.77"/>
    <n v="15.54"/>
    <x v="0"/>
    <x v="2"/>
    <x v="1"/>
  </r>
  <r>
    <s v="WFV-88138-247"/>
    <x v="24"/>
    <s v="63411-51758-QC"/>
    <s v="R-L-1"/>
    <n v="3"/>
    <x v="865"/>
    <s v="vpawseyq6@tiny.cc"/>
    <x v="0"/>
    <s v="Rob"/>
    <s v="L"/>
    <x v="0"/>
    <n v="11.95"/>
    <n v="35.849999999999994"/>
    <x v="1"/>
    <x v="0"/>
    <x v="1"/>
  </r>
  <r>
    <s v="RFG-28227-288"/>
    <x v="12"/>
    <s v="68605-21835-UF"/>
    <s v="A-L-0.5"/>
    <n v="6"/>
    <x v="866"/>
    <s v="awaterhouseq7@istockphoto.com"/>
    <x v="0"/>
    <s v="Ara"/>
    <s v="L"/>
    <x v="1"/>
    <n v="7.77"/>
    <n v="46.62"/>
    <x v="1"/>
    <x v="2"/>
    <x v="1"/>
  </r>
  <r>
    <s v="QAK-77286-758"/>
    <x v="105"/>
    <s v="34786-30419-XY"/>
    <s v="R-L-0.5"/>
    <n v="5"/>
    <x v="867"/>
    <s v="fhaughianq8@1688.com"/>
    <x v="0"/>
    <s v="Rob"/>
    <s v="L"/>
    <x v="1"/>
    <n v="7.169999999999999"/>
    <n v="35.849999999999994"/>
    <x v="1"/>
    <x v="0"/>
    <x v="1"/>
  </r>
  <r>
    <s v="CZD-56716-840"/>
    <x v="665"/>
    <s v="15456-29250-RU"/>
    <s v="L-D-2.5"/>
    <n v="4"/>
    <x v="868"/>
    <s v=""/>
    <x v="0"/>
    <s v="Lib"/>
    <s v="D"/>
    <x v="2"/>
    <n v="29.784999999999997"/>
    <n v="119.13999999999999"/>
    <x v="1"/>
    <x v="3"/>
    <x v="2"/>
  </r>
  <r>
    <s v="UBI-59229-277"/>
    <x v="44"/>
    <s v="00886-35803-FG"/>
    <s v="L-D-0.5"/>
    <n v="3"/>
    <x v="869"/>
    <s v=""/>
    <x v="0"/>
    <s v="Lib"/>
    <s v="D"/>
    <x v="1"/>
    <n v="7.77"/>
    <n v="23.31"/>
    <x v="1"/>
    <x v="3"/>
    <x v="2"/>
  </r>
  <r>
    <s v="WJJ-37489-898"/>
    <x v="171"/>
    <s v="31599-82152-AD"/>
    <s v="A-M-1"/>
    <n v="1"/>
    <x v="870"/>
    <s v="rfaltinqb@topsy.com"/>
    <x v="1"/>
    <s v="Ara"/>
    <s v="M"/>
    <x v="0"/>
    <n v="11.25"/>
    <n v="11.25"/>
    <x v="1"/>
    <x v="2"/>
    <x v="0"/>
  </r>
  <r>
    <s v="ORX-57454-917"/>
    <x v="328"/>
    <s v="76209-39601-ZR"/>
    <s v="E-D-2.5"/>
    <n v="3"/>
    <x v="871"/>
    <s v="gcheekeqc@sitemeter.com"/>
    <x v="2"/>
    <s v="Exc"/>
    <s v="D"/>
    <x v="2"/>
    <n v="27.945"/>
    <n v="83.835000000000008"/>
    <x v="0"/>
    <x v="1"/>
    <x v="2"/>
  </r>
  <r>
    <s v="GRB-68838-629"/>
    <x v="648"/>
    <s v="15064-65241-HB"/>
    <s v="R-L-2.5"/>
    <n v="4"/>
    <x v="872"/>
    <s v="grattqd@phpbb.com"/>
    <x v="1"/>
    <s v="Rob"/>
    <s v="L"/>
    <x v="2"/>
    <n v="27.484999999999996"/>
    <n v="109.93999999999998"/>
    <x v="1"/>
    <x v="0"/>
    <x v="1"/>
  </r>
  <r>
    <s v="SHT-04865-419"/>
    <x v="666"/>
    <s v="69215-90789-DL"/>
    <s v="R-L-0.2"/>
    <n v="4"/>
    <x v="873"/>
    <s v=""/>
    <x v="0"/>
    <s v="Rob"/>
    <s v="L"/>
    <x v="3"/>
    <n v="3.5849999999999995"/>
    <n v="14.339999999999998"/>
    <x v="0"/>
    <x v="0"/>
    <x v="1"/>
  </r>
  <r>
    <s v="UQI-28177-865"/>
    <x v="577"/>
    <s v="04317-46176-TB"/>
    <s v="R-L-0.2"/>
    <n v="6"/>
    <x v="874"/>
    <s v="ieberleinqf@hc360.com"/>
    <x v="0"/>
    <s v="Rob"/>
    <s v="L"/>
    <x v="3"/>
    <n v="3.5849999999999995"/>
    <n v="21.509999999999998"/>
    <x v="1"/>
    <x v="0"/>
    <x v="1"/>
  </r>
  <r>
    <s v="OIB-13664-879"/>
    <x v="114"/>
    <s v="04713-57765-KR"/>
    <s v="A-M-1"/>
    <n v="2"/>
    <x v="875"/>
    <s v="jdrengqg@uiuc.edu"/>
    <x v="1"/>
    <s v="Ara"/>
    <s v="M"/>
    <x v="0"/>
    <n v="11.25"/>
    <n v="22.5"/>
    <x v="0"/>
    <x v="2"/>
    <x v="0"/>
  </r>
  <r>
    <s v="PJS-30996-485"/>
    <x v="4"/>
    <s v="86579-92122-OC"/>
    <s v="A-L-0.2"/>
    <n v="1"/>
    <x v="857"/>
    <s v=""/>
    <x v="0"/>
    <s v="Ara"/>
    <s v="L"/>
    <x v="3"/>
    <n v="3.8849999999999998"/>
    <n v="3.8849999999999998"/>
    <x v="0"/>
    <x v="2"/>
    <x v="1"/>
  </r>
  <r>
    <s v="HEL-86709-449"/>
    <x v="667"/>
    <s v="86579-92122-OC"/>
    <s v="E-D-2.5"/>
    <n v="1"/>
    <x v="857"/>
    <s v=""/>
    <x v="0"/>
    <s v="Exc"/>
    <s v="D"/>
    <x v="2"/>
    <n v="27.945"/>
    <n v="27.945"/>
    <x v="0"/>
    <x v="1"/>
    <x v="2"/>
  </r>
  <r>
    <s v="NCH-55389-562"/>
    <x v="110"/>
    <s v="86579-92122-OC"/>
    <s v="E-L-2.5"/>
    <n v="5"/>
    <x v="857"/>
    <s v=""/>
    <x v="0"/>
    <s v="Exc"/>
    <s v="L"/>
    <x v="2"/>
    <n v="34.154999999999994"/>
    <n v="170.77499999999998"/>
    <x v="0"/>
    <x v="1"/>
    <x v="1"/>
  </r>
  <r>
    <s v="NCH-55389-562"/>
    <x v="110"/>
    <s v="86579-92122-OC"/>
    <s v="R-L-2.5"/>
    <n v="2"/>
    <x v="857"/>
    <s v=""/>
    <x v="0"/>
    <s v="Rob"/>
    <s v="L"/>
    <x v="2"/>
    <n v="27.484999999999996"/>
    <n v="54.969999999999992"/>
    <x v="0"/>
    <x v="0"/>
    <x v="1"/>
  </r>
  <r>
    <s v="NCH-55389-562"/>
    <x v="110"/>
    <s v="86579-92122-OC"/>
    <s v="E-L-1"/>
    <n v="1"/>
    <x v="857"/>
    <s v=""/>
    <x v="0"/>
    <s v="Exc"/>
    <s v="L"/>
    <x v="0"/>
    <n v="14.85"/>
    <n v="14.85"/>
    <x v="0"/>
    <x v="1"/>
    <x v="1"/>
  </r>
  <r>
    <s v="NCH-55389-562"/>
    <x v="110"/>
    <s v="86579-92122-OC"/>
    <s v="A-L-0.2"/>
    <n v="2"/>
    <x v="857"/>
    <s v=""/>
    <x v="0"/>
    <s v="Ara"/>
    <s v="L"/>
    <x v="3"/>
    <n v="3.8849999999999998"/>
    <n v="7.77"/>
    <x v="0"/>
    <x v="2"/>
    <x v="1"/>
  </r>
  <r>
    <s v="GUG-45603-775"/>
    <x v="668"/>
    <s v="40959-32642-DN"/>
    <s v="L-L-0.2"/>
    <n v="5"/>
    <x v="876"/>
    <s v="rstrathernqn@devhub.com"/>
    <x v="0"/>
    <s v="Lib"/>
    <s v="L"/>
    <x v="3"/>
    <n v="4.7549999999999999"/>
    <n v="23.774999999999999"/>
    <x v="0"/>
    <x v="3"/>
    <x v="1"/>
  </r>
  <r>
    <s v="KJB-98240-098"/>
    <x v="422"/>
    <s v="77746-08153-PM"/>
    <s v="L-L-1"/>
    <n v="5"/>
    <x v="877"/>
    <s v="cmiguelqo@exblog.jp"/>
    <x v="0"/>
    <s v="Lib"/>
    <s v="L"/>
    <x v="0"/>
    <n v="15.85"/>
    <n v="79.25"/>
    <x v="0"/>
    <x v="3"/>
    <x v="1"/>
  </r>
  <r>
    <s v="JMS-48374-462"/>
    <x v="669"/>
    <s v="49667-96708-JL"/>
    <s v="A-D-2.5"/>
    <n v="2"/>
    <x v="878"/>
    <s v=""/>
    <x v="0"/>
    <s v="Ara"/>
    <s v="D"/>
    <x v="2"/>
    <n v="22.884999999999998"/>
    <n v="45.769999999999996"/>
    <x v="0"/>
    <x v="2"/>
    <x v="2"/>
  </r>
  <r>
    <s v="YIT-15877-117"/>
    <x v="670"/>
    <s v="24155-79322-EQ"/>
    <s v="R-D-1"/>
    <n v="1"/>
    <x v="879"/>
    <s v="mrocksqq@exblog.jp"/>
    <x v="1"/>
    <s v="Rob"/>
    <s v="D"/>
    <x v="0"/>
    <n v="8.9499999999999993"/>
    <n v="8.9499999999999993"/>
    <x v="0"/>
    <x v="0"/>
    <x v="2"/>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0"/>
    <x v="1"/>
    <x v="1"/>
  </r>
  <r>
    <s v="DWY-56352-412"/>
    <x v="674"/>
    <s v="55427-08059-DF"/>
    <s v="R-D-0.2"/>
    <n v="1"/>
    <x v="884"/>
    <s v="zwalisiakqv@ucsd.edu"/>
    <x v="1"/>
    <s v="Rob"/>
    <s v="D"/>
    <x v="3"/>
    <n v="2.6849999999999996"/>
    <n v="2.6849999999999996"/>
    <x v="0"/>
    <x v="0"/>
    <x v="2"/>
  </r>
  <r>
    <s v="PUH-55647-976"/>
    <x v="675"/>
    <s v="06624-54037-BQ"/>
    <s v="R-M-0.2"/>
    <n v="2"/>
    <x v="885"/>
    <s v="wleopoldqw@blogspot.com"/>
    <x v="0"/>
    <s v="Rob"/>
    <s v="M"/>
    <x v="3"/>
    <n v="2.9849999999999999"/>
    <n v="5.97"/>
    <x v="1"/>
    <x v="0"/>
    <x v="0"/>
  </r>
  <r>
    <s v="DTB-71371-705"/>
    <x v="539"/>
    <s v="48544-90737-AZ"/>
    <s v="L-D-1"/>
    <n v="1"/>
    <x v="886"/>
    <s v="cshaldersqx@cisco.com"/>
    <x v="0"/>
    <s v="Lib"/>
    <s v="D"/>
    <x v="0"/>
    <n v="12.95"/>
    <n v="12.95"/>
    <x v="0"/>
    <x v="3"/>
    <x v="2"/>
  </r>
  <r>
    <s v="ZDC-64769-740"/>
    <x v="676"/>
    <s v="79463-01597-FQ"/>
    <s v="E-M-0.5"/>
    <n v="1"/>
    <x v="887"/>
    <s v=""/>
    <x v="0"/>
    <s v="Exc"/>
    <s v="M"/>
    <x v="1"/>
    <n v="8.25"/>
    <n v="8.25"/>
    <x v="1"/>
    <x v="1"/>
    <x v="0"/>
  </r>
  <r>
    <s v="TED-81959-419"/>
    <x v="677"/>
    <s v="27702-50024-XC"/>
    <s v="A-L-2.5"/>
    <n v="5"/>
    <x v="888"/>
    <s v="nfurberqz@jugem.jp"/>
    <x v="0"/>
    <s v="Ara"/>
    <s v="L"/>
    <x v="2"/>
    <n v="29.784999999999997"/>
    <n v="148.92499999999998"/>
    <x v="1"/>
    <x v="2"/>
    <x v="1"/>
  </r>
  <r>
    <s v="FDO-25756-141"/>
    <x v="629"/>
    <s v="57360-46846-NS"/>
    <s v="A-L-2.5"/>
    <n v="3"/>
    <x v="889"/>
    <s v=""/>
    <x v="1"/>
    <s v="Ara"/>
    <s v="L"/>
    <x v="2"/>
    <n v="29.784999999999997"/>
    <n v="89.35499999999999"/>
    <x v="0"/>
    <x v="2"/>
    <x v="1"/>
  </r>
  <r>
    <s v="HKN-31467-517"/>
    <x v="662"/>
    <s v="84045-66771-SL"/>
    <s v="L-M-1"/>
    <n v="6"/>
    <x v="890"/>
    <s v="ckeaver1@ucoz.com"/>
    <x v="0"/>
    <s v="Lib"/>
    <s v="M"/>
    <x v="0"/>
    <n v="14.55"/>
    <n v="87.300000000000011"/>
    <x v="1"/>
    <x v="3"/>
    <x v="0"/>
  </r>
  <r>
    <s v="POF-29666-012"/>
    <x v="102"/>
    <s v="46885-00260-TL"/>
    <s v="R-D-0.5"/>
    <n v="1"/>
    <x v="891"/>
    <s v="sroseboroughr2@virginia.edu"/>
    <x v="0"/>
    <s v="Rob"/>
    <s v="D"/>
    <x v="1"/>
    <n v="5.3699999999999992"/>
    <n v="5.3699999999999992"/>
    <x v="0"/>
    <x v="0"/>
    <x v="2"/>
  </r>
  <r>
    <s v="IRX-59256-644"/>
    <x v="678"/>
    <s v="96446-62142-EN"/>
    <s v="A-D-0.2"/>
    <n v="3"/>
    <x v="892"/>
    <s v="ckingwellr3@squarespace.com"/>
    <x v="1"/>
    <s v="Ara"/>
    <s v="D"/>
    <x v="3"/>
    <n v="2.9849999999999999"/>
    <n v="8.9550000000000001"/>
    <x v="0"/>
    <x v="2"/>
    <x v="2"/>
  </r>
  <r>
    <s v="LTN-89139-350"/>
    <x v="679"/>
    <s v="07756-71018-GU"/>
    <s v="R-L-2.5"/>
    <n v="5"/>
    <x v="893"/>
    <s v="kcantor4@gmpg.org"/>
    <x v="0"/>
    <s v="Rob"/>
    <s v="L"/>
    <x v="2"/>
    <n v="27.484999999999996"/>
    <n v="137.42499999999998"/>
    <x v="0"/>
    <x v="0"/>
    <x v="1"/>
  </r>
  <r>
    <s v="TXF-79780-017"/>
    <x v="112"/>
    <s v="92048-47813-QB"/>
    <s v="R-L-1"/>
    <n v="5"/>
    <x v="894"/>
    <s v="mblakemorer5@nsw.gov.au"/>
    <x v="0"/>
    <s v="Rob"/>
    <s v="L"/>
    <x v="0"/>
    <n v="11.95"/>
    <n v="59.75"/>
    <x v="1"/>
    <x v="0"/>
    <x v="1"/>
  </r>
  <r>
    <s v="ALM-80762-974"/>
    <x v="55"/>
    <s v="84045-66771-SL"/>
    <s v="A-L-0.5"/>
    <n v="3"/>
    <x v="890"/>
    <s v="ckeaver1@ucoz.com"/>
    <x v="0"/>
    <s v="Ara"/>
    <s v="L"/>
    <x v="1"/>
    <n v="7.77"/>
    <n v="23.31"/>
    <x v="1"/>
    <x v="2"/>
    <x v="1"/>
  </r>
  <r>
    <s v="NXF-15738-707"/>
    <x v="680"/>
    <s v="28699-16256-XV"/>
    <s v="R-D-0.5"/>
    <n v="2"/>
    <x v="895"/>
    <s v=""/>
    <x v="0"/>
    <s v="Rob"/>
    <s v="D"/>
    <x v="1"/>
    <n v="5.3699999999999992"/>
    <n v="10.739999999999998"/>
    <x v="1"/>
    <x v="0"/>
    <x v="2"/>
  </r>
  <r>
    <s v="MVV-19034-198"/>
    <x v="94"/>
    <s v="98476-63654-CG"/>
    <s v="E-D-2.5"/>
    <n v="6"/>
    <x v="896"/>
    <s v=""/>
    <x v="0"/>
    <s v="Exc"/>
    <s v="D"/>
    <x v="2"/>
    <n v="27.945"/>
    <n v="167.67000000000002"/>
    <x v="0"/>
    <x v="1"/>
    <x v="2"/>
  </r>
  <r>
    <s v="KUX-19632-830"/>
    <x v="160"/>
    <s v="55409-07759-YG"/>
    <s v="E-D-0.2"/>
    <n v="6"/>
    <x v="897"/>
    <s v="cbernardotr9@wix.com"/>
    <x v="0"/>
    <s v="Exc"/>
    <s v="D"/>
    <x v="3"/>
    <n v="3.645"/>
    <n v="21.87"/>
    <x v="0"/>
    <x v="1"/>
    <x v="2"/>
  </r>
  <r>
    <s v="SNZ-44595-152"/>
    <x v="681"/>
    <s v="06136-65250-PG"/>
    <s v="R-L-1"/>
    <n v="2"/>
    <x v="898"/>
    <s v="kkemeryra@t.co"/>
    <x v="0"/>
    <s v="Rob"/>
    <s v="L"/>
    <x v="0"/>
    <n v="11.95"/>
    <n v="23.9"/>
    <x v="0"/>
    <x v="0"/>
    <x v="1"/>
  </r>
  <r>
    <s v="GQA-37241-629"/>
    <x v="502"/>
    <s v="08405-33165-BS"/>
    <s v="A-M-0.2"/>
    <n v="2"/>
    <x v="899"/>
    <s v="fparlotrb@forbes.com"/>
    <x v="0"/>
    <s v="Ara"/>
    <s v="M"/>
    <x v="3"/>
    <n v="3.375"/>
    <n v="6.75"/>
    <x v="0"/>
    <x v="2"/>
    <x v="0"/>
  </r>
  <r>
    <s v="WVV-79948-067"/>
    <x v="682"/>
    <s v="66070-30559-WI"/>
    <s v="E-M-2.5"/>
    <n v="1"/>
    <x v="900"/>
    <s v="rcheakrc@tripadvisor.com"/>
    <x v="1"/>
    <s v="Exc"/>
    <s v="M"/>
    <x v="2"/>
    <n v="31.624999999999996"/>
    <n v="31.624999999999996"/>
    <x v="0"/>
    <x v="1"/>
    <x v="0"/>
  </r>
  <r>
    <s v="LHX-81117-166"/>
    <x v="683"/>
    <s v="01282-28364-RZ"/>
    <s v="R-L-1"/>
    <n v="4"/>
    <x v="901"/>
    <s v="kogeneayrd@utexas.edu"/>
    <x v="0"/>
    <s v="Rob"/>
    <s v="L"/>
    <x v="0"/>
    <n v="11.95"/>
    <n v="47.8"/>
    <x v="1"/>
    <x v="0"/>
    <x v="1"/>
  </r>
  <r>
    <s v="GCD-75444-320"/>
    <x v="594"/>
    <s v="51277-93873-RP"/>
    <s v="L-M-2.5"/>
    <n v="1"/>
    <x v="902"/>
    <s v="cayrere@symantec.com"/>
    <x v="0"/>
    <s v="Lib"/>
    <s v="M"/>
    <x v="2"/>
    <n v="33.464999999999996"/>
    <n v="33.464999999999996"/>
    <x v="1"/>
    <x v="3"/>
    <x v="0"/>
  </r>
  <r>
    <s v="SGA-30059-217"/>
    <x v="389"/>
    <s v="84405-83364-DG"/>
    <s v="A-D-0.5"/>
    <n v="5"/>
    <x v="903"/>
    <s v="lkynetonrf@macromedia.com"/>
    <x v="2"/>
    <s v="Ara"/>
    <s v="D"/>
    <x v="1"/>
    <n v="5.97"/>
    <n v="29.849999999999998"/>
    <x v="0"/>
    <x v="2"/>
    <x v="2"/>
  </r>
  <r>
    <s v="GNL-98714-885"/>
    <x v="583"/>
    <s v="83731-53280-YC"/>
    <s v="R-M-1"/>
    <n v="3"/>
    <x v="904"/>
    <s v=""/>
    <x v="2"/>
    <s v="Rob"/>
    <s v="M"/>
    <x v="0"/>
    <n v="9.9499999999999993"/>
    <n v="29.849999999999998"/>
    <x v="0"/>
    <x v="0"/>
    <x v="0"/>
  </r>
  <r>
    <s v="OQA-93249-841"/>
    <x v="647"/>
    <s v="03917-13632-KC"/>
    <s v="A-M-2.5"/>
    <n v="6"/>
    <x v="905"/>
    <s v=""/>
    <x v="0"/>
    <s v="Ara"/>
    <s v="M"/>
    <x v="2"/>
    <n v="25.874999999999996"/>
    <n v="155.24999999999997"/>
    <x v="0"/>
    <x v="2"/>
    <x v="0"/>
  </r>
  <r>
    <s v="DUV-12075-132"/>
    <x v="366"/>
    <s v="62494-09113-RP"/>
    <s v="E-D-0.2"/>
    <n v="5"/>
    <x v="906"/>
    <s v=""/>
    <x v="0"/>
    <s v="Exc"/>
    <s v="D"/>
    <x v="3"/>
    <n v="3.645"/>
    <n v="18.225000000000001"/>
    <x v="1"/>
    <x v="1"/>
    <x v="2"/>
  </r>
  <r>
    <s v="DUV-12075-132"/>
    <x v="366"/>
    <s v="62494-09113-RP"/>
    <s v="L-D-0.5"/>
    <n v="2"/>
    <x v="906"/>
    <s v=""/>
    <x v="0"/>
    <s v="Lib"/>
    <s v="D"/>
    <x v="1"/>
    <n v="7.77"/>
    <n v="15.54"/>
    <x v="1"/>
    <x v="3"/>
    <x v="2"/>
  </r>
  <r>
    <s v="KPO-24942-184"/>
    <x v="684"/>
    <s v="70567-65133-CN"/>
    <s v="L-L-2.5"/>
    <n v="3"/>
    <x v="907"/>
    <s v=""/>
    <x v="1"/>
    <s v="Lib"/>
    <s v="L"/>
    <x v="2"/>
    <n v="36.454999999999998"/>
    <n v="109.36499999999999"/>
    <x v="1"/>
    <x v="3"/>
    <x v="1"/>
  </r>
  <r>
    <s v="SRJ-79353-838"/>
    <x v="506"/>
    <s v="77869-81373-AY"/>
    <s v="A-L-1"/>
    <n v="6"/>
    <x v="908"/>
    <s v=""/>
    <x v="0"/>
    <s v="Ara"/>
    <s v="L"/>
    <x v="0"/>
    <n v="12.95"/>
    <n v="77.699999999999989"/>
    <x v="1"/>
    <x v="2"/>
    <x v="1"/>
  </r>
  <r>
    <s v="XBV-40336-071"/>
    <x v="685"/>
    <s v="38536-98293-JZ"/>
    <s v="A-D-0.2"/>
    <n v="3"/>
    <x v="909"/>
    <s v=""/>
    <x v="1"/>
    <s v="Ara"/>
    <s v="D"/>
    <x v="3"/>
    <n v="2.9849999999999999"/>
    <n v="8.9550000000000001"/>
    <x v="1"/>
    <x v="2"/>
    <x v="2"/>
  </r>
  <r>
    <s v="RLM-96511-467"/>
    <x v="191"/>
    <s v="43014-53743-XK"/>
    <s v="R-L-2.5"/>
    <n v="1"/>
    <x v="910"/>
    <s v="jtewelsonrn@samsung.com"/>
    <x v="0"/>
    <s v="Rob"/>
    <s v="L"/>
    <x v="2"/>
    <n v="27.484999999999996"/>
    <n v="27.484999999999996"/>
    <x v="1"/>
    <x v="0"/>
    <x v="1"/>
  </r>
  <r>
    <s v="AEZ-13242-456"/>
    <x v="686"/>
    <s v="62494-09113-RP"/>
    <s v="R-M-0.5"/>
    <n v="5"/>
    <x v="906"/>
    <s v=""/>
    <x v="0"/>
    <s v="Rob"/>
    <s v="M"/>
    <x v="1"/>
    <n v="5.97"/>
    <n v="29.849999999999998"/>
    <x v="1"/>
    <x v="0"/>
    <x v="0"/>
  </r>
  <r>
    <s v="UME-75640-698"/>
    <x v="687"/>
    <s v="62494-09113-RP"/>
    <s v="A-M-0.5"/>
    <n v="4"/>
    <x v="906"/>
    <s v=""/>
    <x v="0"/>
    <s v="Ara"/>
    <s v="M"/>
    <x v="1"/>
    <n v="6.75"/>
    <n v="27"/>
    <x v="1"/>
    <x v="2"/>
    <x v="0"/>
  </r>
  <r>
    <s v="GJC-66474-557"/>
    <x v="629"/>
    <s v="64965-78386-MY"/>
    <s v="A-D-1"/>
    <n v="1"/>
    <x v="911"/>
    <s v="njennyrq@bigcartel.com"/>
    <x v="0"/>
    <s v="Ara"/>
    <s v="D"/>
    <x v="0"/>
    <n v="9.9499999999999993"/>
    <n v="9.9499999999999993"/>
    <x v="1"/>
    <x v="2"/>
    <x v="2"/>
  </r>
  <r>
    <s v="IRV-20769-219"/>
    <x v="688"/>
    <s v="77131-58092-GE"/>
    <s v="E-M-0.2"/>
    <n v="3"/>
    <x v="912"/>
    <s v=""/>
    <x v="2"/>
    <s v="Exc"/>
    <s v="M"/>
    <x v="3"/>
    <n v="4.125"/>
    <n v="12.375"/>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A9B56B-D472-4BB1-A675-66C54CCE5881}"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2">
        <item x="1"/>
        <item x="0"/>
      </items>
    </pivotField>
    <pivotField axis="axisCol" compact="0" outline="0" showAll="0" defaultSubtotal="0">
      <items count="4">
        <item x="2"/>
        <item x="1"/>
        <item x="3"/>
        <item x="0"/>
      </items>
    </pivotField>
    <pivotField compact="0" outline="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2" baseField="0" baseItem="0" numFmtId="1"/>
  </dataFields>
  <formats count="1">
    <format dxfId="414">
      <pivotArea outline="0" collapsedLevelsAreSubtotals="1" fieldPosition="0"/>
    </format>
  </formats>
  <chartFormats count="5">
    <chartFormat chart="4" format="8" series="1">
      <pivotArea type="data" outline="0" fieldPosition="0">
        <references count="2">
          <reference field="4294967294" count="1" selected="0">
            <x v="0"/>
          </reference>
          <reference field="14" count="1" selected="0">
            <x v="0"/>
          </reference>
        </references>
      </pivotArea>
    </chartFormat>
    <chartFormat chart="4" format="9" series="1">
      <pivotArea type="data" outline="0" fieldPosition="0">
        <references count="2">
          <reference field="4294967294" count="1" selected="0">
            <x v="0"/>
          </reference>
          <reference field="14" count="1" selected="0">
            <x v="1"/>
          </reference>
        </references>
      </pivotArea>
    </chartFormat>
    <chartFormat chart="4" format="10" series="1">
      <pivotArea type="data" outline="0" fieldPosition="0">
        <references count="2">
          <reference field="4294967294" count="1" selected="0">
            <x v="0"/>
          </reference>
          <reference field="14" count="1" selected="0">
            <x v="2"/>
          </reference>
        </references>
      </pivotArea>
    </chartFormat>
    <chartFormat chart="4" format="11" series="1">
      <pivotArea type="data" outline="0" fieldPosition="0">
        <references count="2">
          <reference field="4294967294" count="1" selected="0">
            <x v="0"/>
          </reference>
          <reference field="14"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CF0010-6529-4FD0-9BDA-AD8355637646}"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3"/>
  </dataFields>
  <formats count="2">
    <format dxfId="411">
      <pivotArea outline="0" collapsedLevelsAreSubtotals="1" fieldPosition="0"/>
    </format>
    <format dxfId="410">
      <pivotArea outline="0" fieldPosition="0">
        <references count="1">
          <reference field="4294967294" count="1">
            <x v="0"/>
          </reference>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D76437-07A3-422C-A5C9-5ADD4E8899E4}"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2">
        <item x="1"/>
        <item x="0"/>
      </items>
    </pivotField>
    <pivotField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73"/>
  </dataFields>
  <formats count="2">
    <format dxfId="408">
      <pivotArea outline="0" collapsedLevelsAreSubtotals="1" fieldPosition="0"/>
    </format>
    <format dxfId="409">
      <pivotArea outline="0" fieldPosition="0">
        <references count="1">
          <reference field="4294967294" count="1">
            <x v="0"/>
          </reference>
        </references>
      </pivotArea>
    </format>
  </formats>
  <chartFormats count="4">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20DF0F9-A034-4CA5-A71E-E0D344BAE3C1}" sourceName="Size">
  <pivotTables>
    <pivotTable tabId="18" name="TotalSales"/>
    <pivotTable tabId="19" name="TotalSales"/>
    <pivotTable tabId="22" name="TotalSales"/>
  </pivotTables>
  <data>
    <tabular pivotCacheId="7505949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7B73A57-636B-4267-AB35-5EBC74031152}" sourceName="Loyalty Card">
  <pivotTables>
    <pivotTable tabId="18" name="TotalSales"/>
    <pivotTable tabId="19" name="TotalSales"/>
    <pivotTable tabId="22" name="TotalSales"/>
  </pivotTables>
  <data>
    <tabular pivotCacheId="75059499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mae" xr10:uid="{57A950FB-D9C0-4A28-B5D4-881F0BAAD2B8}" sourceName="Roast Type Nmae">
  <pivotTables>
    <pivotTable tabId="18" name="TotalSales"/>
    <pivotTable tabId="19" name="TotalSales"/>
    <pivotTable tabId="22" name="TotalSales"/>
  </pivotTables>
  <data>
    <tabular pivotCacheId="750594993">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B50A638-8ADF-42EE-9544-8B5D57F8A1B0}" cache="Slicer_Size" caption="Size" columnCount="2" rowHeight="241300"/>
  <slicer name="Loyalty Card" xr10:uid="{E31E0AB7-C38B-4EE0-89E6-641B8FE0BE24}" cache="Slicer_Loyalty_Card" caption="Loyalty Card" rowHeight="241300"/>
  <slicer name="Roast Type Name" xr10:uid="{9B312940-90D2-48C3-A768-DF645BC6B5BD}" cache="Slicer_Roast_Type_Nma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FFA74D-C105-4C78-851E-E35E825A6ECD}" name="Orders" displayName="Orders" ref="A1:P1001" totalsRowShown="0" headerRowDxfId="415">
  <autoFilter ref="A1:P1001" xr:uid="{9AFFA74D-C105-4C78-851E-E35E825A6ECD}"/>
  <tableColumns count="16">
    <tableColumn id="1" xr3:uid="{3051A3F1-6678-4786-84A1-53C6CCF81EAA}" name="Order ID" dataDxfId="425"/>
    <tableColumn id="2" xr3:uid="{8D5BE128-10B7-4FD5-A483-F59AF55F4697}" name="Order Date" dataDxfId="424"/>
    <tableColumn id="3" xr3:uid="{7DE080A0-4F38-4FA7-B46E-943DBC39214C}" name="Customer ID" dataDxfId="423"/>
    <tableColumn id="4" xr3:uid="{83D0B678-45E3-4065-8132-AC8611DDDD07}" name="Product ID"/>
    <tableColumn id="5" xr3:uid="{664E9085-3B03-4A50-9FE6-8DF48C5F200C}" name="Quantity" dataDxfId="422"/>
    <tableColumn id="6" xr3:uid="{67FB61C6-709B-428F-A8D1-844C4B990990}" name="Customer Name" dataDxfId="421">
      <calculatedColumnFormula>_xlfn.XLOOKUP(C2,customers!$A$1:$A$1001,customers!$B$1:$B$1001,,0)</calculatedColumnFormula>
    </tableColumn>
    <tableColumn id="7" xr3:uid="{95333DD5-D990-45EF-AAA7-7FF01A865294}" name="Email" dataDxfId="420">
      <calculatedColumnFormula>IF(_xlfn.XLOOKUP(C2,customers!$A$1:$A$1001,customers!$C$1:$C$1001,,0)=0,"",_xlfn.XLOOKUP(C2,customers!$A$1:$A$1001,customers!$C$1:$C$1001,,0))</calculatedColumnFormula>
    </tableColumn>
    <tableColumn id="8" xr3:uid="{CBB7B334-7F41-4C44-A1F8-EBDE364982B8}" name="Country" dataDxfId="419">
      <calculatedColumnFormula>_xlfn.XLOOKUP(C2,customers!$A$2:$A$1001,customers!$G$2:$G$1001,,0)</calculatedColumnFormula>
    </tableColumn>
    <tableColumn id="9" xr3:uid="{113BCC09-C7D5-4266-B2B7-3B60BBBABD5E}" name="Coffee Type">
      <calculatedColumnFormula>INDEX(products!$A$1:$G$49,MATCH(orders!$D2,products!$A$1:$A$49,0),MATCH(orders!I$1,products!$A$1:$G$1,0))</calculatedColumnFormula>
    </tableColumn>
    <tableColumn id="10" xr3:uid="{6274A5C1-EA99-460C-8C51-EF45FB72DB62}" name="Roast Type">
      <calculatedColumnFormula>INDEX(products!$A$1:$G$49,MATCH(orders!$D2,products!$A$1:$A$49,0),MATCH(orders!J$1,products!$A$1:$G$1,0))</calculatedColumnFormula>
    </tableColumn>
    <tableColumn id="11" xr3:uid="{BC7783BF-6329-4A31-9F8F-6129D6248E6D}" name="Size" dataDxfId="418">
      <calculatedColumnFormula>INDEX(products!$A$1:$G$49,MATCH(orders!$D2,products!$A$1:$A$49,0),MATCH(orders!K$1,products!$A$1:$G$1,0))</calculatedColumnFormula>
    </tableColumn>
    <tableColumn id="12" xr3:uid="{FBA792F9-AE9B-49BE-B0CD-7EC79CE5331C}" name="Unit Price" dataDxfId="417">
      <calculatedColumnFormula>INDEX(products!$A$1:$G$49,MATCH(orders!$D2,products!$A$1:$A$49,0),MATCH(orders!L$1,products!$A$1:$G$1,0))</calculatedColumnFormula>
    </tableColumn>
    <tableColumn id="13" xr3:uid="{26644F96-FBF2-4430-84FB-30C2656B8D15}" name="Sales" dataDxfId="416">
      <calculatedColumnFormula>L2*E2</calculatedColumnFormula>
    </tableColumn>
    <tableColumn id="14" xr3:uid="{496FC365-92DB-4817-894F-9181F5C050E7}" name="Loyalty Card">
      <calculatedColumnFormula>_xlfn.XLOOKUP(C2,customers!$A$1:$A$1001,customers!$I$1:$I$1001,,0)</calculatedColumnFormula>
    </tableColumn>
    <tableColumn id="15" xr3:uid="{02A6EBEA-AFEF-40C4-81FB-64DAE54160DD}" name="Coffee Type Name">
      <calculatedColumnFormula>IF(I2="Rob","Robusta",IF(I2="Exc","Excelsa",IF(I2="Ara","Arabica",IF(I2="Lib","Liberica",""))))</calculatedColumnFormula>
    </tableColumn>
    <tableColumn id="16" xr3:uid="{34EFB954-9420-4666-99F1-958F62416F4E}" name="Roast Type Nmae">
      <calculatedColumnFormula>IF(J2="M","Medium",IF(J2="L","Light",IF(J2="D","Dark","")))</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67FA42A-F05D-4517-B1DC-B3DA47438316}" sourceName="Order Date">
  <pivotTables>
    <pivotTable tabId="18" name="TotalSales"/>
    <pivotTable tabId="19" name="TotalSales"/>
    <pivotTable tabId="22" name="TotalSales"/>
  </pivotTables>
  <state minimalRefreshVersion="6" lastRefreshVersion="6" pivotCacheId="7505949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EB072B4-1511-4E27-A982-4A5D5FB929B8}"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3641-F82F-4365-BF21-C57BEC4F5766}">
  <dimension ref="A3:F48"/>
  <sheetViews>
    <sheetView workbookViewId="0">
      <selection activeCell="C15" sqref="C15"/>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EF0F5-C6FF-4AB7-968E-0322222C3902}">
  <dimension ref="A3:B6"/>
  <sheetViews>
    <sheetView workbookViewId="0">
      <selection activeCell="E11" sqref="E11"/>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B1335-C759-4F20-9CF8-F2F45AB78947}">
  <dimension ref="A3:B8"/>
  <sheetViews>
    <sheetView workbookViewId="0">
      <selection activeCell="B4" sqref="B4"/>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1839-1ED5-457F-91DF-7EB5E2B0F94D}">
  <dimension ref="A1:R3"/>
  <sheetViews>
    <sheetView showGridLines="0" tabSelected="1" zoomScale="80" zoomScaleNormal="80" workbookViewId="0">
      <selection activeCell="W23" sqref="W23"/>
    </sheetView>
  </sheetViews>
  <sheetFormatPr defaultRowHeight="14.5" x14ac:dyDescent="0.35"/>
  <sheetData>
    <row r="1" spans="1:18" x14ac:dyDescent="0.35">
      <c r="A1" s="9" t="s">
        <v>6221</v>
      </c>
      <c r="B1" s="10"/>
      <c r="C1" s="10"/>
      <c r="D1" s="10"/>
      <c r="E1" s="10"/>
      <c r="F1" s="10"/>
      <c r="G1" s="10"/>
      <c r="H1" s="10"/>
      <c r="I1" s="10"/>
      <c r="J1" s="10"/>
      <c r="K1" s="10"/>
      <c r="L1" s="10"/>
      <c r="M1" s="10"/>
      <c r="N1" s="10"/>
      <c r="O1" s="10"/>
      <c r="P1" s="10"/>
      <c r="Q1" s="10"/>
      <c r="R1" s="10"/>
    </row>
    <row r="2" spans="1:18" x14ac:dyDescent="0.35">
      <c r="A2" s="10"/>
      <c r="B2" s="10"/>
      <c r="C2" s="10"/>
      <c r="D2" s="10"/>
      <c r="E2" s="10"/>
      <c r="F2" s="10"/>
      <c r="G2" s="10"/>
      <c r="H2" s="10"/>
      <c r="I2" s="10"/>
      <c r="J2" s="10"/>
      <c r="K2" s="10"/>
      <c r="L2" s="10"/>
      <c r="M2" s="10"/>
      <c r="N2" s="10"/>
      <c r="O2" s="10"/>
      <c r="P2" s="10"/>
      <c r="Q2" s="10"/>
      <c r="R2" s="10"/>
    </row>
    <row r="3" spans="1:18" x14ac:dyDescent="0.35">
      <c r="A3" s="10"/>
      <c r="B3" s="10"/>
      <c r="C3" s="10"/>
      <c r="D3" s="10"/>
      <c r="E3" s="10"/>
      <c r="F3" s="10"/>
      <c r="G3" s="10"/>
      <c r="H3" s="10"/>
      <c r="I3" s="10"/>
      <c r="J3" s="10"/>
      <c r="K3" s="10"/>
      <c r="L3" s="10"/>
      <c r="M3" s="10"/>
      <c r="N3" s="10"/>
      <c r="O3" s="10"/>
      <c r="P3" s="10"/>
      <c r="Q3" s="10"/>
      <c r="R3" s="10"/>
    </row>
  </sheetData>
  <mergeCells count="1">
    <mergeCell ref="A1:R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B9" sqref="B9"/>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81640625" bestFit="1" customWidth="1"/>
    <col min="14" max="14" width="12.54296875" customWidth="1"/>
    <col min="15" max="15" width="17.54296875" customWidth="1"/>
    <col min="16" max="16" width="16.7265625"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6189</v>
      </c>
      <c r="O1" s="2" t="s">
        <v>6196</v>
      </c>
      <c r="P1" s="2" t="s">
        <v>6197</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_xlfn.XLOOKUP(C2,customers!$A$1:$A$1001,customers!$I$1:$I$1001,,0)</f>
        <v>Yes</v>
      </c>
      <c r="O2" t="str">
        <f>IF(I2="Rob","Robusta",IF(I2="Exc","Excelsa",IF(I2="Ara","Arabica",IF(I2="Lib","Liberica",""))))</f>
        <v>Robusta</v>
      </c>
      <c r="P2" t="str">
        <f>IF(J2="M","Medium",IF(J2="L","Light",IF(J2="D","Dark","")))</f>
        <v>Medium</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_xlfn.XLOOKUP(C3,customers!$A$1:$A$1001,customers!$I$1:$I$1001,,0)</f>
        <v>Yes</v>
      </c>
      <c r="O3" t="str">
        <f t="shared" ref="O3:O66" si="1">IF(I3="Rob","Robusta",IF(I3="Exc","Excelsa",IF(I3="Ara","Arabica",IF(I3="Lib","Liberica",""))))</f>
        <v>Excelsa</v>
      </c>
      <c r="P3" t="str">
        <f t="shared" ref="P3:P66" si="2">IF(J3="M","Medium",IF(J3="L","Light",IF(J3="D","Dark","")))</f>
        <v>Medium</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_xlfn.XLOOKUP(C4,customers!$A$1:$A$1001,customers!$I$1:$I$1001,,0)</f>
        <v>Yes</v>
      </c>
      <c r="O4" t="str">
        <f t="shared" si="1"/>
        <v>Arabica</v>
      </c>
      <c r="P4" t="str">
        <f t="shared" si="2"/>
        <v>Light</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_xlfn.XLOOKUP(C5,customers!$A$1:$A$1001,customers!$I$1:$I$1001,,0)</f>
        <v>No</v>
      </c>
      <c r="O5" t="str">
        <f t="shared" si="1"/>
        <v>Excelsa</v>
      </c>
      <c r="P5" t="str">
        <f t="shared" si="2"/>
        <v>Medium</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_xlfn.XLOOKUP(C6,customers!$A$1:$A$1001,customers!$I$1:$I$1001,,0)</f>
        <v>No</v>
      </c>
      <c r="O6" t="str">
        <f t="shared" si="1"/>
        <v>Robusta</v>
      </c>
      <c r="P6" t="str">
        <f t="shared" si="2"/>
        <v>Light</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_xlfn.XLOOKUP(C7,customers!$A$1:$A$1001,customers!$I$1:$I$1001,,0)</f>
        <v>No</v>
      </c>
      <c r="O7" t="str">
        <f t="shared" si="1"/>
        <v>Liberica</v>
      </c>
      <c r="P7" t="str">
        <f t="shared" si="2"/>
        <v>Dark</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_xlfn.XLOOKUP(C8,customers!$A$1:$A$1001,customers!$I$1:$I$1001,,0)</f>
        <v>Yes</v>
      </c>
      <c r="O8" t="str">
        <f t="shared" si="1"/>
        <v>Excelsa</v>
      </c>
      <c r="P8" t="str">
        <f t="shared" si="2"/>
        <v>Dark</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_xlfn.XLOOKUP(C9,customers!$A$1:$A$1001,customers!$I$1:$I$1001,,0)</f>
        <v>Yes</v>
      </c>
      <c r="O9" t="str">
        <f t="shared" si="1"/>
        <v>Liberica</v>
      </c>
      <c r="P9" t="str">
        <f t="shared" si="2"/>
        <v>Light</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_xlfn.XLOOKUP(C10,customers!$A$1:$A$1001,customers!$I$1:$I$1001,,0)</f>
        <v>No</v>
      </c>
      <c r="O10" t="str">
        <f t="shared" si="1"/>
        <v>Robusta</v>
      </c>
      <c r="P10" t="str">
        <f t="shared" si="2"/>
        <v>Medium</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_xlfn.XLOOKUP(C11,customers!$A$1:$A$1001,customers!$I$1:$I$1001,,0)</f>
        <v>No</v>
      </c>
      <c r="O11" t="str">
        <f t="shared" si="1"/>
        <v>Robusta</v>
      </c>
      <c r="P11" t="str">
        <f t="shared" si="2"/>
        <v>Medium</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_xlfn.XLOOKUP(C12,customers!$A$1:$A$1001,customers!$I$1:$I$1001,,0)</f>
        <v>No</v>
      </c>
      <c r="O12" t="str">
        <f t="shared" si="1"/>
        <v>Arabica</v>
      </c>
      <c r="P12" t="str">
        <f t="shared" si="2"/>
        <v>Dark</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_xlfn.XLOOKUP(C13,customers!$A$1:$A$1001,customers!$I$1:$I$1001,,0)</f>
        <v>Yes</v>
      </c>
      <c r="O13" t="str">
        <f t="shared" si="1"/>
        <v>Excelsa</v>
      </c>
      <c r="P13" t="str">
        <f t="shared" si="2"/>
        <v>Light</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_xlfn.XLOOKUP(C14,customers!$A$1:$A$1001,customers!$I$1:$I$1001,,0)</f>
        <v>No</v>
      </c>
      <c r="O14" t="str">
        <f t="shared" si="1"/>
        <v>Robusta</v>
      </c>
      <c r="P14" t="str">
        <f t="shared" si="2"/>
        <v>Medium</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_xlfn.XLOOKUP(C15,customers!$A$1:$A$1001,customers!$I$1:$I$1001,,0)</f>
        <v>No</v>
      </c>
      <c r="O15" t="str">
        <f t="shared" si="1"/>
        <v>Robusta</v>
      </c>
      <c r="P15" t="str">
        <f t="shared" si="2"/>
        <v>Dark</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_xlfn.XLOOKUP(C16,customers!$A$1:$A$1001,customers!$I$1:$I$1001,,0)</f>
        <v>Yes</v>
      </c>
      <c r="O16" t="str">
        <f t="shared" si="1"/>
        <v>Liberica</v>
      </c>
      <c r="P16" t="str">
        <f t="shared" si="2"/>
        <v>Dark</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_xlfn.XLOOKUP(C17,customers!$A$1:$A$1001,customers!$I$1:$I$1001,,0)</f>
        <v>No</v>
      </c>
      <c r="O17" t="str">
        <f t="shared" si="1"/>
        <v>Robusta</v>
      </c>
      <c r="P17" t="str">
        <f t="shared" si="2"/>
        <v>Medium</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_xlfn.XLOOKUP(C18,customers!$A$1:$A$1001,customers!$I$1:$I$1001,,0)</f>
        <v>No</v>
      </c>
      <c r="O18" t="str">
        <f t="shared" si="1"/>
        <v>Arabica</v>
      </c>
      <c r="P18" t="str">
        <f t="shared" si="2"/>
        <v>Medium</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_xlfn.XLOOKUP(C19,customers!$A$1:$A$1001,customers!$I$1:$I$1001,,0)</f>
        <v>No</v>
      </c>
      <c r="O19" t="str">
        <f t="shared" si="1"/>
        <v>Arabica</v>
      </c>
      <c r="P19" t="str">
        <f t="shared" si="2"/>
        <v>Light</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_xlfn.XLOOKUP(C20,customers!$A$1:$A$1001,customers!$I$1:$I$1001,,0)</f>
        <v>Yes</v>
      </c>
      <c r="O20" t="str">
        <f t="shared" si="1"/>
        <v>Robusta</v>
      </c>
      <c r="P20" t="str">
        <f t="shared" si="2"/>
        <v>Dark</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_xlfn.XLOOKUP(C21,customers!$A$1:$A$1001,customers!$I$1:$I$1001,,0)</f>
        <v>Yes</v>
      </c>
      <c r="O21" t="str">
        <f t="shared" si="1"/>
        <v>Arabica</v>
      </c>
      <c r="P21" t="str">
        <f t="shared" si="2"/>
        <v>Medium</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_xlfn.XLOOKUP(C22,customers!$A$1:$A$1001,customers!$I$1:$I$1001,,0)</f>
        <v>Yes</v>
      </c>
      <c r="O22" t="str">
        <f t="shared" si="1"/>
        <v>Excelsa</v>
      </c>
      <c r="P22" t="str">
        <f t="shared" si="2"/>
        <v>Dark</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_xlfn.XLOOKUP(C23,customers!$A$1:$A$1001,customers!$I$1:$I$1001,,0)</f>
        <v>No</v>
      </c>
      <c r="O23" t="str">
        <f t="shared" si="1"/>
        <v>Arabica</v>
      </c>
      <c r="P23" t="str">
        <f t="shared" si="2"/>
        <v>Dark</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_xlfn.XLOOKUP(C24,customers!$A$1:$A$1001,customers!$I$1:$I$1001,,0)</f>
        <v>Yes</v>
      </c>
      <c r="O24" t="str">
        <f t="shared" si="1"/>
        <v>Robusta</v>
      </c>
      <c r="P24" t="str">
        <f t="shared" si="2"/>
        <v>Medium</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_xlfn.XLOOKUP(C25,customers!$A$1:$A$1001,customers!$I$1:$I$1001,,0)</f>
        <v>Yes</v>
      </c>
      <c r="O25" t="str">
        <f t="shared" si="1"/>
        <v>Arabica</v>
      </c>
      <c r="P25" t="str">
        <f t="shared" si="2"/>
        <v>Dark</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_xlfn.XLOOKUP(C26,customers!$A$1:$A$1001,customers!$I$1:$I$1001,,0)</f>
        <v>No</v>
      </c>
      <c r="O26" t="str">
        <f t="shared" si="1"/>
        <v>Arabica</v>
      </c>
      <c r="P26" t="str">
        <f t="shared" si="2"/>
        <v>Medium</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_xlfn.XLOOKUP(C27,customers!$A$1:$A$1001,customers!$I$1:$I$1001,,0)</f>
        <v>Yes</v>
      </c>
      <c r="O27" t="str">
        <f t="shared" si="1"/>
        <v>Excelsa</v>
      </c>
      <c r="P27" t="str">
        <f t="shared" si="2"/>
        <v>Medium</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_xlfn.XLOOKUP(C28,customers!$A$1:$A$1001,customers!$I$1:$I$1001,,0)</f>
        <v>Yes</v>
      </c>
      <c r="O28" t="str">
        <f t="shared" si="1"/>
        <v>Arabica</v>
      </c>
      <c r="P28" t="str">
        <f t="shared" si="2"/>
        <v>Medium</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_xlfn.XLOOKUP(C29,customers!$A$1:$A$1001,customers!$I$1:$I$1001,,0)</f>
        <v>No</v>
      </c>
      <c r="O29" t="str">
        <f t="shared" si="1"/>
        <v>Arabica</v>
      </c>
      <c r="P29" t="str">
        <f t="shared" si="2"/>
        <v>Medium</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_xlfn.XLOOKUP(C30,customers!$A$1:$A$1001,customers!$I$1:$I$1001,,0)</f>
        <v>No</v>
      </c>
      <c r="O30" t="str">
        <f t="shared" si="1"/>
        <v>Arabica</v>
      </c>
      <c r="P30" t="str">
        <f t="shared" si="2"/>
        <v>Dark</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_xlfn.XLOOKUP(C31,customers!$A$1:$A$1001,customers!$I$1:$I$1001,,0)</f>
        <v>Yes</v>
      </c>
      <c r="O31" t="str">
        <f t="shared" si="1"/>
        <v>Arabica</v>
      </c>
      <c r="P31" t="str">
        <f t="shared" si="2"/>
        <v>Dark</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_xlfn.XLOOKUP(C32,customers!$A$1:$A$1001,customers!$I$1:$I$1001,,0)</f>
        <v>No</v>
      </c>
      <c r="O32" t="str">
        <f t="shared" si="1"/>
        <v>Liberica</v>
      </c>
      <c r="P32" t="str">
        <f t="shared" si="2"/>
        <v>Medium</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_xlfn.XLOOKUP(C33,customers!$A$1:$A$1001,customers!$I$1:$I$1001,,0)</f>
        <v>No</v>
      </c>
      <c r="O33" t="str">
        <f t="shared" si="1"/>
        <v>Arabica</v>
      </c>
      <c r="P33" t="str">
        <f t="shared" si="2"/>
        <v>Dark</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_xlfn.XLOOKUP(C34,customers!$A$1:$A$1001,customers!$I$1:$I$1001,,0)</f>
        <v>No</v>
      </c>
      <c r="O34" t="str">
        <f t="shared" si="1"/>
        <v>Liberica</v>
      </c>
      <c r="P34" t="str">
        <f t="shared" si="2"/>
        <v>Medium</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_xlfn.XLOOKUP(C35,customers!$A$1:$A$1001,customers!$I$1:$I$1001,,0)</f>
        <v>No</v>
      </c>
      <c r="O35" t="str">
        <f t="shared" si="1"/>
        <v>Liberica</v>
      </c>
      <c r="P35" t="str">
        <f t="shared" si="2"/>
        <v>Light</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_xlfn.XLOOKUP(C36,customers!$A$1:$A$1001,customers!$I$1:$I$1001,,0)</f>
        <v>Yes</v>
      </c>
      <c r="O36" t="str">
        <f t="shared" si="1"/>
        <v>Liberica</v>
      </c>
      <c r="P36" t="str">
        <f t="shared" si="2"/>
        <v>Light</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_xlfn.XLOOKUP(C37,customers!$A$1:$A$1001,customers!$I$1:$I$1001,,0)</f>
        <v>No</v>
      </c>
      <c r="O37" t="str">
        <f t="shared" si="1"/>
        <v>Arabica</v>
      </c>
      <c r="P37" t="str">
        <f t="shared" si="2"/>
        <v>Dark</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_xlfn.XLOOKUP(C38,customers!$A$1:$A$1001,customers!$I$1:$I$1001,,0)</f>
        <v>No</v>
      </c>
      <c r="O38" t="str">
        <f t="shared" si="1"/>
        <v>Liberica</v>
      </c>
      <c r="P38" t="str">
        <f t="shared" si="2"/>
        <v>Medium</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_xlfn.XLOOKUP(C39,customers!$A$1:$A$1001,customers!$I$1:$I$1001,,0)</f>
        <v>No</v>
      </c>
      <c r="O39" t="str">
        <f t="shared" si="1"/>
        <v>Liberica</v>
      </c>
      <c r="P39" t="str">
        <f t="shared" si="2"/>
        <v>Light</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_xlfn.XLOOKUP(C40,customers!$A$1:$A$1001,customers!$I$1:$I$1001,,0)</f>
        <v>No</v>
      </c>
      <c r="O40" t="str">
        <f t="shared" si="1"/>
        <v>Robusta</v>
      </c>
      <c r="P40" t="str">
        <f t="shared" si="2"/>
        <v>Medium</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_xlfn.XLOOKUP(C41,customers!$A$1:$A$1001,customers!$I$1:$I$1001,,0)</f>
        <v>Yes</v>
      </c>
      <c r="O41" t="str">
        <f t="shared" si="1"/>
        <v>Robusta</v>
      </c>
      <c r="P41" t="str">
        <f t="shared" si="2"/>
        <v>Medium</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_xlfn.XLOOKUP(C42,customers!$A$1:$A$1001,customers!$I$1:$I$1001,,0)</f>
        <v>No</v>
      </c>
      <c r="O42" t="str">
        <f t="shared" si="1"/>
        <v>Liberica</v>
      </c>
      <c r="P42" t="str">
        <f t="shared" si="2"/>
        <v>Medium</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_xlfn.XLOOKUP(C43,customers!$A$1:$A$1001,customers!$I$1:$I$1001,,0)</f>
        <v>Yes</v>
      </c>
      <c r="O43" t="str">
        <f t="shared" si="1"/>
        <v>Excelsa</v>
      </c>
      <c r="P43" t="str">
        <f t="shared" si="2"/>
        <v>Dark</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_xlfn.XLOOKUP(C44,customers!$A$1:$A$1001,customers!$I$1:$I$1001,,0)</f>
        <v>Yes</v>
      </c>
      <c r="O44" t="str">
        <f t="shared" si="1"/>
        <v>Robusta</v>
      </c>
      <c r="P44" t="str">
        <f t="shared" si="2"/>
        <v>Dark</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_xlfn.XLOOKUP(C45,customers!$A$1:$A$1001,customers!$I$1:$I$1001,,0)</f>
        <v>No</v>
      </c>
      <c r="O45" t="str">
        <f t="shared" si="1"/>
        <v>Liberica</v>
      </c>
      <c r="P45" t="str">
        <f t="shared" si="2"/>
        <v>Light</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_xlfn.XLOOKUP(C46,customers!$A$1:$A$1001,customers!$I$1:$I$1001,,0)</f>
        <v>Yes</v>
      </c>
      <c r="O46" t="str">
        <f t="shared" si="1"/>
        <v>Excelsa</v>
      </c>
      <c r="P46" t="str">
        <f t="shared" si="2"/>
        <v>Medium</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_xlfn.XLOOKUP(C47,customers!$A$1:$A$1001,customers!$I$1:$I$1001,,0)</f>
        <v>No</v>
      </c>
      <c r="O47" t="str">
        <f t="shared" si="1"/>
        <v>Liberica</v>
      </c>
      <c r="P47" t="str">
        <f t="shared" si="2"/>
        <v>Dark</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_xlfn.XLOOKUP(C48,customers!$A$1:$A$1001,customers!$I$1:$I$1001,,0)</f>
        <v>Yes</v>
      </c>
      <c r="O48" t="str">
        <f t="shared" si="1"/>
        <v>Excelsa</v>
      </c>
      <c r="P48" t="str">
        <f t="shared" si="2"/>
        <v>Medium</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_xlfn.XLOOKUP(C49,customers!$A$1:$A$1001,customers!$I$1:$I$1001,,0)</f>
        <v>Yes</v>
      </c>
      <c r="O49" t="str">
        <f t="shared" si="1"/>
        <v>Arabica</v>
      </c>
      <c r="P49" t="str">
        <f t="shared" si="2"/>
        <v>Light</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_xlfn.XLOOKUP(C50,customers!$A$1:$A$1001,customers!$I$1:$I$1001,,0)</f>
        <v>No</v>
      </c>
      <c r="O50" t="str">
        <f t="shared" si="1"/>
        <v>Arabica</v>
      </c>
      <c r="P50" t="str">
        <f t="shared" si="2"/>
        <v>Dark</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_xlfn.XLOOKUP(C51,customers!$A$1:$A$1001,customers!$I$1:$I$1001,,0)</f>
        <v>No</v>
      </c>
      <c r="O51" t="str">
        <f t="shared" si="1"/>
        <v>Arabica</v>
      </c>
      <c r="P51" t="str">
        <f t="shared" si="2"/>
        <v>Light</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_xlfn.XLOOKUP(C52,customers!$A$1:$A$1001,customers!$I$1:$I$1001,,0)</f>
        <v>No</v>
      </c>
      <c r="O52" t="str">
        <f t="shared" si="1"/>
        <v>Liberica</v>
      </c>
      <c r="P52" t="str">
        <f t="shared" si="2"/>
        <v>Dark</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_xlfn.XLOOKUP(C53,customers!$A$1:$A$1001,customers!$I$1:$I$1001,,0)</f>
        <v>Yes</v>
      </c>
      <c r="O53" t="str">
        <f t="shared" si="1"/>
        <v>Liberica</v>
      </c>
      <c r="P53" t="str">
        <f t="shared" si="2"/>
        <v>Light</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_xlfn.XLOOKUP(C54,customers!$A$1:$A$1001,customers!$I$1:$I$1001,,0)</f>
        <v>No</v>
      </c>
      <c r="O54" t="str">
        <f t="shared" si="1"/>
        <v>Robusta</v>
      </c>
      <c r="P54" t="str">
        <f t="shared" si="2"/>
        <v>Medium</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_xlfn.XLOOKUP(C55,customers!$A$1:$A$1001,customers!$I$1:$I$1001,,0)</f>
        <v>No</v>
      </c>
      <c r="O55" t="str">
        <f t="shared" si="1"/>
        <v>Liberica</v>
      </c>
      <c r="P55" t="str">
        <f t="shared" si="2"/>
        <v>Light</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_xlfn.XLOOKUP(C56,customers!$A$1:$A$1001,customers!$I$1:$I$1001,,0)</f>
        <v>No</v>
      </c>
      <c r="O56" t="str">
        <f t="shared" si="1"/>
        <v>Liberica</v>
      </c>
      <c r="P56" t="str">
        <f t="shared" si="2"/>
        <v>Medium</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_xlfn.XLOOKUP(C57,customers!$A$1:$A$1001,customers!$I$1:$I$1001,,0)</f>
        <v>No</v>
      </c>
      <c r="O57" t="str">
        <f t="shared" si="1"/>
        <v>Liberica</v>
      </c>
      <c r="P57" t="str">
        <f t="shared" si="2"/>
        <v>Light</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_xlfn.XLOOKUP(C58,customers!$A$1:$A$1001,customers!$I$1:$I$1001,,0)</f>
        <v>Yes</v>
      </c>
      <c r="O58" t="str">
        <f t="shared" si="1"/>
        <v>Excelsa</v>
      </c>
      <c r="P58" t="str">
        <f t="shared" si="2"/>
        <v>Dark</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_xlfn.XLOOKUP(C59,customers!$A$1:$A$1001,customers!$I$1:$I$1001,,0)</f>
        <v>No</v>
      </c>
      <c r="O59" t="str">
        <f t="shared" si="1"/>
        <v>Excelsa</v>
      </c>
      <c r="P59" t="str">
        <f t="shared" si="2"/>
        <v>Light</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_xlfn.XLOOKUP(C60,customers!$A$1:$A$1001,customers!$I$1:$I$1001,,0)</f>
        <v>Yes</v>
      </c>
      <c r="O60" t="str">
        <f t="shared" si="1"/>
        <v>Liberica</v>
      </c>
      <c r="P60" t="str">
        <f t="shared" si="2"/>
        <v>Dark</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_xlfn.XLOOKUP(C61,customers!$A$1:$A$1001,customers!$I$1:$I$1001,,0)</f>
        <v>Yes</v>
      </c>
      <c r="O61" t="str">
        <f t="shared" si="1"/>
        <v>Liberica</v>
      </c>
      <c r="P61" t="str">
        <f t="shared" si="2"/>
        <v>Medium</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_xlfn.XLOOKUP(C62,customers!$A$1:$A$1001,customers!$I$1:$I$1001,,0)</f>
        <v>No</v>
      </c>
      <c r="O62" t="str">
        <f t="shared" si="1"/>
        <v>Arabica</v>
      </c>
      <c r="P62" t="str">
        <f t="shared" si="2"/>
        <v>Dark</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_xlfn.XLOOKUP(C63,customers!$A$1:$A$1001,customers!$I$1:$I$1001,,0)</f>
        <v>Yes</v>
      </c>
      <c r="O63" t="str">
        <f t="shared" si="1"/>
        <v>Robusta</v>
      </c>
      <c r="P63" t="str">
        <f t="shared" si="2"/>
        <v>Dark</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_xlfn.XLOOKUP(C64,customers!$A$1:$A$1001,customers!$I$1:$I$1001,,0)</f>
        <v>Yes</v>
      </c>
      <c r="O64" t="str">
        <f t="shared" si="1"/>
        <v>Liberica</v>
      </c>
      <c r="P64" t="str">
        <f t="shared" si="2"/>
        <v>Light</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_xlfn.XLOOKUP(C65,customers!$A$1:$A$1001,customers!$I$1:$I$1001,,0)</f>
        <v>No</v>
      </c>
      <c r="O65" t="str">
        <f t="shared" si="1"/>
        <v>Arabica</v>
      </c>
      <c r="P65" t="str">
        <f t="shared" si="2"/>
        <v>Medium</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_xlfn.XLOOKUP(C66,customers!$A$1:$A$1001,customers!$I$1:$I$1001,,0)</f>
        <v>Yes</v>
      </c>
      <c r="O66" t="str">
        <f t="shared" si="1"/>
        <v>Robusta</v>
      </c>
      <c r="P66" t="str">
        <f t="shared" si="2"/>
        <v>Medium</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_xlfn.XLOOKUP(C67,customers!$A$1:$A$1001,customers!$I$1:$I$1001,,0)</f>
        <v>Yes</v>
      </c>
      <c r="O67" t="str">
        <f t="shared" ref="O67:O130" si="4">IF(I67="Rob","Robusta",IF(I67="Exc","Excelsa",IF(I67="Ara","Arabica",IF(I67="Lib","Liberica",""))))</f>
        <v>Robusta</v>
      </c>
      <c r="P67" t="str">
        <f t="shared" ref="P67:P130" si="5">IF(J67="M","Medium",IF(J67="L","Light",IF(J67="D","Dark","")))</f>
        <v>Dark</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_xlfn.XLOOKUP(C68,customers!$A$1:$A$1001,customers!$I$1:$I$1001,,0)</f>
        <v>Yes</v>
      </c>
      <c r="O68" t="str">
        <f t="shared" si="4"/>
        <v>Robusta</v>
      </c>
      <c r="P68" t="str">
        <f t="shared" si="5"/>
        <v>Light</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_xlfn.XLOOKUP(C69,customers!$A$1:$A$1001,customers!$I$1:$I$1001,,0)</f>
        <v>No</v>
      </c>
      <c r="O69" t="str">
        <f t="shared" si="4"/>
        <v>Liberica</v>
      </c>
      <c r="P69" t="str">
        <f t="shared" si="5"/>
        <v>Light</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_xlfn.XLOOKUP(C70,customers!$A$1:$A$1001,customers!$I$1:$I$1001,,0)</f>
        <v>No</v>
      </c>
      <c r="O70" t="str">
        <f t="shared" si="4"/>
        <v>Robusta</v>
      </c>
      <c r="P70" t="str">
        <f t="shared" si="5"/>
        <v>Medium</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_xlfn.XLOOKUP(C71,customers!$A$1:$A$1001,customers!$I$1:$I$1001,,0)</f>
        <v>Yes</v>
      </c>
      <c r="O71" t="str">
        <f t="shared" si="4"/>
        <v>Robusta</v>
      </c>
      <c r="P71" t="str">
        <f t="shared" si="5"/>
        <v>Medium</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_xlfn.XLOOKUP(C72,customers!$A$1:$A$1001,customers!$I$1:$I$1001,,0)</f>
        <v>No</v>
      </c>
      <c r="O72" t="str">
        <f t="shared" si="4"/>
        <v>Excelsa</v>
      </c>
      <c r="P72" t="str">
        <f t="shared" si="5"/>
        <v>Light</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_xlfn.XLOOKUP(C73,customers!$A$1:$A$1001,customers!$I$1:$I$1001,,0)</f>
        <v>No</v>
      </c>
      <c r="O73" t="str">
        <f t="shared" si="4"/>
        <v>Liberica</v>
      </c>
      <c r="P73" t="str">
        <f t="shared" si="5"/>
        <v>Light</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_xlfn.XLOOKUP(C74,customers!$A$1:$A$1001,customers!$I$1:$I$1001,,0)</f>
        <v>No</v>
      </c>
      <c r="O74" t="str">
        <f t="shared" si="4"/>
        <v>Arabica</v>
      </c>
      <c r="P74" t="str">
        <f t="shared" si="5"/>
        <v>Medium</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_xlfn.XLOOKUP(C75,customers!$A$1:$A$1001,customers!$I$1:$I$1001,,0)</f>
        <v>Yes</v>
      </c>
      <c r="O75" t="str">
        <f t="shared" si="4"/>
        <v>Liberica</v>
      </c>
      <c r="P75" t="str">
        <f t="shared" si="5"/>
        <v>Medium</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_xlfn.XLOOKUP(C76,customers!$A$1:$A$1001,customers!$I$1:$I$1001,,0)</f>
        <v>Yes</v>
      </c>
      <c r="O76" t="str">
        <f t="shared" si="4"/>
        <v>Excelsa</v>
      </c>
      <c r="P76" t="str">
        <f t="shared" si="5"/>
        <v>Light</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_xlfn.XLOOKUP(C77,customers!$A$1:$A$1001,customers!$I$1:$I$1001,,0)</f>
        <v>Yes</v>
      </c>
      <c r="O77" t="str">
        <f t="shared" si="4"/>
        <v>Robusta</v>
      </c>
      <c r="P77" t="str">
        <f t="shared" si="5"/>
        <v>Dark</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_xlfn.XLOOKUP(C78,customers!$A$1:$A$1001,customers!$I$1:$I$1001,,0)</f>
        <v>Yes</v>
      </c>
      <c r="O78" t="str">
        <f t="shared" si="4"/>
        <v>Robusta</v>
      </c>
      <c r="P78" t="str">
        <f t="shared" si="5"/>
        <v>Light</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_xlfn.XLOOKUP(C79,customers!$A$1:$A$1001,customers!$I$1:$I$1001,,0)</f>
        <v>No</v>
      </c>
      <c r="O79" t="str">
        <f t="shared" si="4"/>
        <v>Excelsa</v>
      </c>
      <c r="P79" t="str">
        <f t="shared" si="5"/>
        <v>Dark</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_xlfn.XLOOKUP(C80,customers!$A$1:$A$1001,customers!$I$1:$I$1001,,0)</f>
        <v>Yes</v>
      </c>
      <c r="O80" t="str">
        <f t="shared" si="4"/>
        <v>Arabica</v>
      </c>
      <c r="P80" t="str">
        <f t="shared" si="5"/>
        <v>Medium</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_xlfn.XLOOKUP(C81,customers!$A$1:$A$1001,customers!$I$1:$I$1001,,0)</f>
        <v>No</v>
      </c>
      <c r="O81" t="str">
        <f t="shared" si="4"/>
        <v>Robusta</v>
      </c>
      <c r="P81" t="str">
        <f t="shared" si="5"/>
        <v>Light</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_xlfn.XLOOKUP(C82,customers!$A$1:$A$1001,customers!$I$1:$I$1001,,0)</f>
        <v>Yes</v>
      </c>
      <c r="O82" t="str">
        <f t="shared" si="4"/>
        <v>Arabica</v>
      </c>
      <c r="P82" t="str">
        <f t="shared" si="5"/>
        <v>Light</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_xlfn.XLOOKUP(C83,customers!$A$1:$A$1001,customers!$I$1:$I$1001,,0)</f>
        <v>Yes</v>
      </c>
      <c r="O83" t="str">
        <f t="shared" si="4"/>
        <v>Liberica</v>
      </c>
      <c r="P83" t="str">
        <f t="shared" si="5"/>
        <v>Light</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_xlfn.XLOOKUP(C84,customers!$A$1:$A$1001,customers!$I$1:$I$1001,,0)</f>
        <v>Yes</v>
      </c>
      <c r="O84" t="str">
        <f t="shared" si="4"/>
        <v>Liberica</v>
      </c>
      <c r="P84" t="str">
        <f t="shared" si="5"/>
        <v>Medium</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_xlfn.XLOOKUP(C85,customers!$A$1:$A$1001,customers!$I$1:$I$1001,,0)</f>
        <v>Yes</v>
      </c>
      <c r="O85" t="str">
        <f t="shared" si="4"/>
        <v>Robusta</v>
      </c>
      <c r="P85" t="str">
        <f t="shared" si="5"/>
        <v>Dark</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_xlfn.XLOOKUP(C86,customers!$A$1:$A$1001,customers!$I$1:$I$1001,,0)</f>
        <v>No</v>
      </c>
      <c r="O86" t="str">
        <f t="shared" si="4"/>
        <v>Liberica</v>
      </c>
      <c r="P86" t="str">
        <f t="shared" si="5"/>
        <v>Light</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_xlfn.XLOOKUP(C87,customers!$A$1:$A$1001,customers!$I$1:$I$1001,,0)</f>
        <v>No</v>
      </c>
      <c r="O87" t="str">
        <f t="shared" si="4"/>
        <v>Arabica</v>
      </c>
      <c r="P87" t="str">
        <f t="shared" si="5"/>
        <v>Light</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_xlfn.XLOOKUP(C88,customers!$A$1:$A$1001,customers!$I$1:$I$1001,,0)</f>
        <v>No</v>
      </c>
      <c r="O88" t="str">
        <f t="shared" si="4"/>
        <v>Arabica</v>
      </c>
      <c r="P88" t="str">
        <f t="shared" si="5"/>
        <v>Dark</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_xlfn.XLOOKUP(C89,customers!$A$1:$A$1001,customers!$I$1:$I$1001,,0)</f>
        <v>No</v>
      </c>
      <c r="O89" t="str">
        <f t="shared" si="4"/>
        <v>Arabica</v>
      </c>
      <c r="P89" t="str">
        <f t="shared" si="5"/>
        <v>Medium</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_xlfn.XLOOKUP(C90,customers!$A$1:$A$1001,customers!$I$1:$I$1001,,0)</f>
        <v>No</v>
      </c>
      <c r="O90" t="str">
        <f t="shared" si="4"/>
        <v>Robusta</v>
      </c>
      <c r="P90" t="str">
        <f t="shared" si="5"/>
        <v>Light</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_xlfn.XLOOKUP(C91,customers!$A$1:$A$1001,customers!$I$1:$I$1001,,0)</f>
        <v>No</v>
      </c>
      <c r="O91" t="str">
        <f t="shared" si="4"/>
        <v>Arabica</v>
      </c>
      <c r="P91" t="str">
        <f t="shared" si="5"/>
        <v>Light</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_xlfn.XLOOKUP(C92,customers!$A$1:$A$1001,customers!$I$1:$I$1001,,0)</f>
        <v>Yes</v>
      </c>
      <c r="O92" t="str">
        <f t="shared" si="4"/>
        <v>Arabica</v>
      </c>
      <c r="P92" t="str">
        <f t="shared" si="5"/>
        <v>Light</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_xlfn.XLOOKUP(C93,customers!$A$1:$A$1001,customers!$I$1:$I$1001,,0)</f>
        <v>No</v>
      </c>
      <c r="O93" t="str">
        <f t="shared" si="4"/>
        <v>Arabica</v>
      </c>
      <c r="P93" t="str">
        <f t="shared" si="5"/>
        <v>Medium</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_xlfn.XLOOKUP(C94,customers!$A$1:$A$1001,customers!$I$1:$I$1001,,0)</f>
        <v>Yes</v>
      </c>
      <c r="O94" t="str">
        <f t="shared" si="4"/>
        <v>Excelsa</v>
      </c>
      <c r="P94" t="str">
        <f t="shared" si="5"/>
        <v>Light</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_xlfn.XLOOKUP(C95,customers!$A$1:$A$1001,customers!$I$1:$I$1001,,0)</f>
        <v>Yes</v>
      </c>
      <c r="O95" t="str">
        <f t="shared" si="4"/>
        <v>Excelsa</v>
      </c>
      <c r="P95" t="str">
        <f t="shared" si="5"/>
        <v>Light</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_xlfn.XLOOKUP(C96,customers!$A$1:$A$1001,customers!$I$1:$I$1001,,0)</f>
        <v>Yes</v>
      </c>
      <c r="O96" t="str">
        <f t="shared" si="4"/>
        <v>Arabica</v>
      </c>
      <c r="P96" t="str">
        <f t="shared" si="5"/>
        <v>Dark</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_xlfn.XLOOKUP(C97,customers!$A$1:$A$1001,customers!$I$1:$I$1001,,0)</f>
        <v>No</v>
      </c>
      <c r="O97" t="str">
        <f t="shared" si="4"/>
        <v>Arabica</v>
      </c>
      <c r="P97" t="str">
        <f t="shared" si="5"/>
        <v>Medium</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_xlfn.XLOOKUP(C98,customers!$A$1:$A$1001,customers!$I$1:$I$1001,,0)</f>
        <v>No</v>
      </c>
      <c r="O98" t="str">
        <f t="shared" si="4"/>
        <v>Arabica</v>
      </c>
      <c r="P98" t="str">
        <f t="shared" si="5"/>
        <v>Dark</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_xlfn.XLOOKUP(C99,customers!$A$1:$A$1001,customers!$I$1:$I$1001,,0)</f>
        <v>No</v>
      </c>
      <c r="O99" t="str">
        <f t="shared" si="4"/>
        <v>Arabica</v>
      </c>
      <c r="P99" t="str">
        <f t="shared" si="5"/>
        <v>Medium</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_xlfn.XLOOKUP(C100,customers!$A$1:$A$1001,customers!$I$1:$I$1001,,0)</f>
        <v>No</v>
      </c>
      <c r="O100" t="str">
        <f t="shared" si="4"/>
        <v>Arabica</v>
      </c>
      <c r="P100" t="str">
        <f t="shared" si="5"/>
        <v>Dark</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_xlfn.XLOOKUP(C101,customers!$A$1:$A$1001,customers!$I$1:$I$1001,,0)</f>
        <v>Yes</v>
      </c>
      <c r="O101" t="str">
        <f t="shared" si="4"/>
        <v>Liberica</v>
      </c>
      <c r="P101" t="str">
        <f t="shared" si="5"/>
        <v>Medium</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_xlfn.XLOOKUP(C102,customers!$A$1:$A$1001,customers!$I$1:$I$1001,,0)</f>
        <v>Yes</v>
      </c>
      <c r="O102" t="str">
        <f t="shared" si="4"/>
        <v>Arabica</v>
      </c>
      <c r="P102" t="str">
        <f t="shared" si="5"/>
        <v>Light</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_xlfn.XLOOKUP(C103,customers!$A$1:$A$1001,customers!$I$1:$I$1001,,0)</f>
        <v>Yes</v>
      </c>
      <c r="O103" t="str">
        <f t="shared" si="4"/>
        <v>Liberica</v>
      </c>
      <c r="P103" t="str">
        <f t="shared" si="5"/>
        <v>Dark</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_xlfn.XLOOKUP(C104,customers!$A$1:$A$1001,customers!$I$1:$I$1001,,0)</f>
        <v>Yes</v>
      </c>
      <c r="O104" t="str">
        <f t="shared" si="4"/>
        <v>Liberica</v>
      </c>
      <c r="P104" t="str">
        <f t="shared" si="5"/>
        <v>Dark</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_xlfn.XLOOKUP(C105,customers!$A$1:$A$1001,customers!$I$1:$I$1001,,0)</f>
        <v>No</v>
      </c>
      <c r="O105" t="str">
        <f t="shared" si="4"/>
        <v>Robusta</v>
      </c>
      <c r="P105" t="str">
        <f t="shared" si="5"/>
        <v>Medium</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_xlfn.XLOOKUP(C106,customers!$A$1:$A$1001,customers!$I$1:$I$1001,,0)</f>
        <v>No</v>
      </c>
      <c r="O106" t="str">
        <f t="shared" si="4"/>
        <v>Liberica</v>
      </c>
      <c r="P106" t="str">
        <f t="shared" si="5"/>
        <v>Medium</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_xlfn.XLOOKUP(C107,customers!$A$1:$A$1001,customers!$I$1:$I$1001,,0)</f>
        <v>Yes</v>
      </c>
      <c r="O107" t="str">
        <f t="shared" si="4"/>
        <v>Arabica</v>
      </c>
      <c r="P107" t="str">
        <f t="shared" si="5"/>
        <v>Medium</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_xlfn.XLOOKUP(C108,customers!$A$1:$A$1001,customers!$I$1:$I$1001,,0)</f>
        <v>No</v>
      </c>
      <c r="O108" t="str">
        <f t="shared" si="4"/>
        <v>Excelsa</v>
      </c>
      <c r="P108" t="str">
        <f t="shared" si="5"/>
        <v>Dark</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_xlfn.XLOOKUP(C109,customers!$A$1:$A$1001,customers!$I$1:$I$1001,,0)</f>
        <v>Yes</v>
      </c>
      <c r="O109" t="str">
        <f t="shared" si="4"/>
        <v>Robusta</v>
      </c>
      <c r="P109" t="str">
        <f t="shared" si="5"/>
        <v>Medium</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_xlfn.XLOOKUP(C110,customers!$A$1:$A$1001,customers!$I$1:$I$1001,,0)</f>
        <v>No</v>
      </c>
      <c r="O110" t="str">
        <f t="shared" si="4"/>
        <v>Arabica</v>
      </c>
      <c r="P110" t="str">
        <f t="shared" si="5"/>
        <v>Medium</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_xlfn.XLOOKUP(C111,customers!$A$1:$A$1001,customers!$I$1:$I$1001,,0)</f>
        <v>Yes</v>
      </c>
      <c r="O111" t="str">
        <f t="shared" si="4"/>
        <v>Liberica</v>
      </c>
      <c r="P111" t="str">
        <f t="shared" si="5"/>
        <v>Dark</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_xlfn.XLOOKUP(C112,customers!$A$1:$A$1001,customers!$I$1:$I$1001,,0)</f>
        <v>Yes</v>
      </c>
      <c r="O112" t="str">
        <f t="shared" si="4"/>
        <v>Excelsa</v>
      </c>
      <c r="P112" t="str">
        <f t="shared" si="5"/>
        <v>Light</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_xlfn.XLOOKUP(C113,customers!$A$1:$A$1001,customers!$I$1:$I$1001,,0)</f>
        <v>No</v>
      </c>
      <c r="O113" t="str">
        <f t="shared" si="4"/>
        <v>Robusta</v>
      </c>
      <c r="P113" t="str">
        <f t="shared" si="5"/>
        <v>Dark</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_xlfn.XLOOKUP(C114,customers!$A$1:$A$1001,customers!$I$1:$I$1001,,0)</f>
        <v>No</v>
      </c>
      <c r="O114" t="str">
        <f t="shared" si="4"/>
        <v>Arabica</v>
      </c>
      <c r="P114" t="str">
        <f t="shared" si="5"/>
        <v>Medium</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_xlfn.XLOOKUP(C115,customers!$A$1:$A$1001,customers!$I$1:$I$1001,,0)</f>
        <v>No</v>
      </c>
      <c r="O115" t="str">
        <f t="shared" si="4"/>
        <v>Liberica</v>
      </c>
      <c r="P115" t="str">
        <f t="shared" si="5"/>
        <v>Medium</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_xlfn.XLOOKUP(C116,customers!$A$1:$A$1001,customers!$I$1:$I$1001,,0)</f>
        <v>No</v>
      </c>
      <c r="O116" t="str">
        <f t="shared" si="4"/>
        <v>Robusta</v>
      </c>
      <c r="P116" t="str">
        <f t="shared" si="5"/>
        <v>Light</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_xlfn.XLOOKUP(C117,customers!$A$1:$A$1001,customers!$I$1:$I$1001,,0)</f>
        <v>No</v>
      </c>
      <c r="O117" t="str">
        <f t="shared" si="4"/>
        <v>Liberica</v>
      </c>
      <c r="P117" t="str">
        <f t="shared" si="5"/>
        <v>Light</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_xlfn.XLOOKUP(C118,customers!$A$1:$A$1001,customers!$I$1:$I$1001,,0)</f>
        <v>Yes</v>
      </c>
      <c r="O118" t="str">
        <f t="shared" si="4"/>
        <v>Liberica</v>
      </c>
      <c r="P118" t="str">
        <f t="shared" si="5"/>
        <v>Light</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_xlfn.XLOOKUP(C119,customers!$A$1:$A$1001,customers!$I$1:$I$1001,,0)</f>
        <v>No</v>
      </c>
      <c r="O119" t="str">
        <f t="shared" si="4"/>
        <v>Liberica</v>
      </c>
      <c r="P119" t="str">
        <f t="shared" si="5"/>
        <v>Light</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_xlfn.XLOOKUP(C120,customers!$A$1:$A$1001,customers!$I$1:$I$1001,,0)</f>
        <v>Yes</v>
      </c>
      <c r="O120" t="str">
        <f t="shared" si="4"/>
        <v>Excelsa</v>
      </c>
      <c r="P120" t="str">
        <f t="shared" si="5"/>
        <v>Dark</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_xlfn.XLOOKUP(C121,customers!$A$1:$A$1001,customers!$I$1:$I$1001,,0)</f>
        <v>No</v>
      </c>
      <c r="O121" t="str">
        <f t="shared" si="4"/>
        <v>Excelsa</v>
      </c>
      <c r="P121" t="str">
        <f t="shared" si="5"/>
        <v>Medium</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_xlfn.XLOOKUP(C122,customers!$A$1:$A$1001,customers!$I$1:$I$1001,,0)</f>
        <v>No</v>
      </c>
      <c r="O122" t="str">
        <f t="shared" si="4"/>
        <v>Arabica</v>
      </c>
      <c r="P122" t="str">
        <f t="shared" si="5"/>
        <v>Light</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_xlfn.XLOOKUP(C123,customers!$A$1:$A$1001,customers!$I$1:$I$1001,,0)</f>
        <v>No</v>
      </c>
      <c r="O123" t="str">
        <f t="shared" si="4"/>
        <v>Excelsa</v>
      </c>
      <c r="P123" t="str">
        <f t="shared" si="5"/>
        <v>Medium</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_xlfn.XLOOKUP(C124,customers!$A$1:$A$1001,customers!$I$1:$I$1001,,0)</f>
        <v>Yes</v>
      </c>
      <c r="O124" t="str">
        <f t="shared" si="4"/>
        <v>Arabica</v>
      </c>
      <c r="P124" t="str">
        <f t="shared" si="5"/>
        <v>Dark</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_xlfn.XLOOKUP(C125,customers!$A$1:$A$1001,customers!$I$1:$I$1001,,0)</f>
        <v>No</v>
      </c>
      <c r="O125" t="str">
        <f t="shared" si="4"/>
        <v>Liberica</v>
      </c>
      <c r="P125" t="str">
        <f t="shared" si="5"/>
        <v>Light</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_xlfn.XLOOKUP(C126,customers!$A$1:$A$1001,customers!$I$1:$I$1001,,0)</f>
        <v>Yes</v>
      </c>
      <c r="O126" t="str">
        <f t="shared" si="4"/>
        <v>Liberica</v>
      </c>
      <c r="P126" t="str">
        <f t="shared" si="5"/>
        <v>Medium</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_xlfn.XLOOKUP(C127,customers!$A$1:$A$1001,customers!$I$1:$I$1001,,0)</f>
        <v>Yes</v>
      </c>
      <c r="O127" t="str">
        <f t="shared" si="4"/>
        <v>Liberica</v>
      </c>
      <c r="P127" t="str">
        <f t="shared" si="5"/>
        <v>Medium</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_xlfn.XLOOKUP(C128,customers!$A$1:$A$1001,customers!$I$1:$I$1001,,0)</f>
        <v>No</v>
      </c>
      <c r="O128" t="str">
        <f t="shared" si="4"/>
        <v>Arabica</v>
      </c>
      <c r="P128" t="str">
        <f t="shared" si="5"/>
        <v>Medium</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_xlfn.XLOOKUP(C129,customers!$A$1:$A$1001,customers!$I$1:$I$1001,,0)</f>
        <v>No</v>
      </c>
      <c r="O129" t="str">
        <f t="shared" si="4"/>
        <v>Liberica</v>
      </c>
      <c r="P129" t="str">
        <f t="shared" si="5"/>
        <v>Dark</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_xlfn.XLOOKUP(C130,customers!$A$1:$A$1001,customers!$I$1:$I$1001,,0)</f>
        <v>No</v>
      </c>
      <c r="O130" t="str">
        <f t="shared" si="4"/>
        <v>Arabica</v>
      </c>
      <c r="P130" t="str">
        <f t="shared" si="5"/>
        <v>Medium</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_xlfn.XLOOKUP(C131,customers!$A$1:$A$1001,customers!$I$1:$I$1001,,0)</f>
        <v>Yes</v>
      </c>
      <c r="O131" t="str">
        <f t="shared" ref="O131:O194" si="7">IF(I131="Rob","Robusta",IF(I131="Exc","Excelsa",IF(I131="Ara","Arabica",IF(I131="Lib","Liberica",""))))</f>
        <v>Excelsa</v>
      </c>
      <c r="P131" t="str">
        <f t="shared" ref="P131:P194" si="8">IF(J131="M","Medium",IF(J131="L","Light",IF(J131="D","Dark","")))</f>
        <v>Dark</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_xlfn.XLOOKUP(C132,customers!$A$1:$A$1001,customers!$I$1:$I$1001,,0)</f>
        <v>Yes</v>
      </c>
      <c r="O132" t="str">
        <f t="shared" si="7"/>
        <v>Arabica</v>
      </c>
      <c r="P132" t="str">
        <f t="shared" si="8"/>
        <v>Light</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_xlfn.XLOOKUP(C133,customers!$A$1:$A$1001,customers!$I$1:$I$1001,,0)</f>
        <v>Yes</v>
      </c>
      <c r="O133" t="str">
        <f t="shared" si="7"/>
        <v>Excelsa</v>
      </c>
      <c r="P133" t="str">
        <f t="shared" si="8"/>
        <v>Dark</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_xlfn.XLOOKUP(C134,customers!$A$1:$A$1001,customers!$I$1:$I$1001,,0)</f>
        <v>Yes</v>
      </c>
      <c r="O134" t="str">
        <f t="shared" si="7"/>
        <v>Arabica</v>
      </c>
      <c r="P134" t="str">
        <f t="shared" si="8"/>
        <v>Light</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_xlfn.XLOOKUP(C135,customers!$A$1:$A$1001,customers!$I$1:$I$1001,,0)</f>
        <v>No</v>
      </c>
      <c r="O135" t="str">
        <f t="shared" si="7"/>
        <v>Liberica</v>
      </c>
      <c r="P135" t="str">
        <f t="shared" si="8"/>
        <v>Dark</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_xlfn.XLOOKUP(C136,customers!$A$1:$A$1001,customers!$I$1:$I$1001,,0)</f>
        <v>Yes</v>
      </c>
      <c r="O136" t="str">
        <f t="shared" si="7"/>
        <v>Excelsa</v>
      </c>
      <c r="P136" t="str">
        <f t="shared" si="8"/>
        <v>Medium</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_xlfn.XLOOKUP(C137,customers!$A$1:$A$1001,customers!$I$1:$I$1001,,0)</f>
        <v>Yes</v>
      </c>
      <c r="O137" t="str">
        <f t="shared" si="7"/>
        <v>Arabica</v>
      </c>
      <c r="P137" t="str">
        <f t="shared" si="8"/>
        <v>Light</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_xlfn.XLOOKUP(C138,customers!$A$1:$A$1001,customers!$I$1:$I$1001,,0)</f>
        <v>No</v>
      </c>
      <c r="O138" t="str">
        <f t="shared" si="7"/>
        <v>Arabica</v>
      </c>
      <c r="P138" t="str">
        <f t="shared" si="8"/>
        <v>Dark</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_xlfn.XLOOKUP(C139,customers!$A$1:$A$1001,customers!$I$1:$I$1001,,0)</f>
        <v>No</v>
      </c>
      <c r="O139" t="str">
        <f t="shared" si="7"/>
        <v>Excelsa</v>
      </c>
      <c r="P139" t="str">
        <f t="shared" si="8"/>
        <v>Light</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_xlfn.XLOOKUP(C140,customers!$A$1:$A$1001,customers!$I$1:$I$1001,,0)</f>
        <v>No</v>
      </c>
      <c r="O140" t="str">
        <f t="shared" si="7"/>
        <v>Excelsa</v>
      </c>
      <c r="P140" t="str">
        <f t="shared" si="8"/>
        <v>Dark</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_xlfn.XLOOKUP(C141,customers!$A$1:$A$1001,customers!$I$1:$I$1001,,0)</f>
        <v>Yes</v>
      </c>
      <c r="O141" t="str">
        <f t="shared" si="7"/>
        <v>Liberica</v>
      </c>
      <c r="P141" t="str">
        <f t="shared" si="8"/>
        <v>Dark</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_xlfn.XLOOKUP(C142,customers!$A$1:$A$1001,customers!$I$1:$I$1001,,0)</f>
        <v>Yes</v>
      </c>
      <c r="O142" t="str">
        <f t="shared" si="7"/>
        <v>Liberica</v>
      </c>
      <c r="P142" t="str">
        <f t="shared" si="8"/>
        <v>Dark</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_xlfn.XLOOKUP(C143,customers!$A$1:$A$1001,customers!$I$1:$I$1001,,0)</f>
        <v>Yes</v>
      </c>
      <c r="O143" t="str">
        <f t="shared" si="7"/>
        <v>Arabica</v>
      </c>
      <c r="P143" t="str">
        <f t="shared" si="8"/>
        <v>Light</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_xlfn.XLOOKUP(C144,customers!$A$1:$A$1001,customers!$I$1:$I$1001,,0)</f>
        <v>Yes</v>
      </c>
      <c r="O144" t="str">
        <f t="shared" si="7"/>
        <v>Excelsa</v>
      </c>
      <c r="P144" t="str">
        <f t="shared" si="8"/>
        <v>Light</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_xlfn.XLOOKUP(C145,customers!$A$1:$A$1001,customers!$I$1:$I$1001,,0)</f>
        <v>No</v>
      </c>
      <c r="O145" t="str">
        <f t="shared" si="7"/>
        <v>Liberica</v>
      </c>
      <c r="P145" t="str">
        <f t="shared" si="8"/>
        <v>Medium</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_xlfn.XLOOKUP(C146,customers!$A$1:$A$1001,customers!$I$1:$I$1001,,0)</f>
        <v>Yes</v>
      </c>
      <c r="O146" t="str">
        <f t="shared" si="7"/>
        <v>Excelsa</v>
      </c>
      <c r="P146" t="str">
        <f t="shared" si="8"/>
        <v>Light</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_xlfn.XLOOKUP(C147,customers!$A$1:$A$1001,customers!$I$1:$I$1001,,0)</f>
        <v>No</v>
      </c>
      <c r="O147" t="str">
        <f t="shared" si="7"/>
        <v>Liberica</v>
      </c>
      <c r="P147" t="str">
        <f t="shared" si="8"/>
        <v>Medium</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_xlfn.XLOOKUP(C148,customers!$A$1:$A$1001,customers!$I$1:$I$1001,,0)</f>
        <v>No</v>
      </c>
      <c r="O148" t="str">
        <f t="shared" si="7"/>
        <v>Liberica</v>
      </c>
      <c r="P148" t="str">
        <f t="shared" si="8"/>
        <v>Medium</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_xlfn.XLOOKUP(C149,customers!$A$1:$A$1001,customers!$I$1:$I$1001,,0)</f>
        <v>No</v>
      </c>
      <c r="O149" t="str">
        <f t="shared" si="7"/>
        <v>Excelsa</v>
      </c>
      <c r="P149" t="str">
        <f t="shared" si="8"/>
        <v>Medium</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_xlfn.XLOOKUP(C150,customers!$A$1:$A$1001,customers!$I$1:$I$1001,,0)</f>
        <v>Yes</v>
      </c>
      <c r="O150" t="str">
        <f t="shared" si="7"/>
        <v>Excelsa</v>
      </c>
      <c r="P150" t="str">
        <f t="shared" si="8"/>
        <v>Dark</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_xlfn.XLOOKUP(C151,customers!$A$1:$A$1001,customers!$I$1:$I$1001,,0)</f>
        <v>Yes</v>
      </c>
      <c r="O151" t="str">
        <f t="shared" si="7"/>
        <v>Arabica</v>
      </c>
      <c r="P151" t="str">
        <f t="shared" si="8"/>
        <v>Medium</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_xlfn.XLOOKUP(C152,customers!$A$1:$A$1001,customers!$I$1:$I$1001,,0)</f>
        <v>Yes</v>
      </c>
      <c r="O152" t="str">
        <f t="shared" si="7"/>
        <v>Liberica</v>
      </c>
      <c r="P152" t="str">
        <f t="shared" si="8"/>
        <v>Dark</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_xlfn.XLOOKUP(C153,customers!$A$1:$A$1001,customers!$I$1:$I$1001,,0)</f>
        <v>Yes</v>
      </c>
      <c r="O153" t="str">
        <f t="shared" si="7"/>
        <v>Arabica</v>
      </c>
      <c r="P153" t="str">
        <f t="shared" si="8"/>
        <v>Medium</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_xlfn.XLOOKUP(C154,customers!$A$1:$A$1001,customers!$I$1:$I$1001,,0)</f>
        <v>Yes</v>
      </c>
      <c r="O154" t="str">
        <f t="shared" si="7"/>
        <v>Robusta</v>
      </c>
      <c r="P154" t="str">
        <f t="shared" si="8"/>
        <v>Medium</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_xlfn.XLOOKUP(C155,customers!$A$1:$A$1001,customers!$I$1:$I$1001,,0)</f>
        <v>No</v>
      </c>
      <c r="O155" t="str">
        <f t="shared" si="7"/>
        <v>Robusta</v>
      </c>
      <c r="P155" t="str">
        <f t="shared" si="8"/>
        <v>Dark</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_xlfn.XLOOKUP(C156,customers!$A$1:$A$1001,customers!$I$1:$I$1001,,0)</f>
        <v>No</v>
      </c>
      <c r="O156" t="str">
        <f t="shared" si="7"/>
        <v>Arabica</v>
      </c>
      <c r="P156" t="str">
        <f t="shared" si="8"/>
        <v>Dark</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_xlfn.XLOOKUP(C157,customers!$A$1:$A$1001,customers!$I$1:$I$1001,,0)</f>
        <v>Yes</v>
      </c>
      <c r="O157" t="str">
        <f t="shared" si="7"/>
        <v>Arabica</v>
      </c>
      <c r="P157" t="str">
        <f t="shared" si="8"/>
        <v>Medium</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_xlfn.XLOOKUP(C158,customers!$A$1:$A$1001,customers!$I$1:$I$1001,,0)</f>
        <v>Yes</v>
      </c>
      <c r="O158" t="str">
        <f t="shared" si="7"/>
        <v>Arabica</v>
      </c>
      <c r="P158" t="str">
        <f t="shared" si="8"/>
        <v>Medium</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_xlfn.XLOOKUP(C159,customers!$A$1:$A$1001,customers!$I$1:$I$1001,,0)</f>
        <v>No</v>
      </c>
      <c r="O159" t="str">
        <f t="shared" si="7"/>
        <v>Robusta</v>
      </c>
      <c r="P159" t="str">
        <f t="shared" si="8"/>
        <v>Dark</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_xlfn.XLOOKUP(C160,customers!$A$1:$A$1001,customers!$I$1:$I$1001,,0)</f>
        <v>Yes</v>
      </c>
      <c r="O160" t="str">
        <f t="shared" si="7"/>
        <v>Robusta</v>
      </c>
      <c r="P160" t="str">
        <f t="shared" si="8"/>
        <v>Dark</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_xlfn.XLOOKUP(C161,customers!$A$1:$A$1001,customers!$I$1:$I$1001,,0)</f>
        <v>No</v>
      </c>
      <c r="O161" t="str">
        <f t="shared" si="7"/>
        <v>Liberica</v>
      </c>
      <c r="P161" t="str">
        <f t="shared" si="8"/>
        <v>Light</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_xlfn.XLOOKUP(C162,customers!$A$1:$A$1001,customers!$I$1:$I$1001,,0)</f>
        <v>No</v>
      </c>
      <c r="O162" t="str">
        <f t="shared" si="7"/>
        <v>Excelsa</v>
      </c>
      <c r="P162" t="str">
        <f t="shared" si="8"/>
        <v>Medium</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_xlfn.XLOOKUP(C163,customers!$A$1:$A$1001,customers!$I$1:$I$1001,,0)</f>
        <v>No</v>
      </c>
      <c r="O163" t="str">
        <f t="shared" si="7"/>
        <v>Arabica</v>
      </c>
      <c r="P163" t="str">
        <f t="shared" si="8"/>
        <v>Light</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_xlfn.XLOOKUP(C164,customers!$A$1:$A$1001,customers!$I$1:$I$1001,,0)</f>
        <v>Yes</v>
      </c>
      <c r="O164" t="str">
        <f t="shared" si="7"/>
        <v>Excelsa</v>
      </c>
      <c r="P164" t="str">
        <f t="shared" si="8"/>
        <v>Dark</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_xlfn.XLOOKUP(C165,customers!$A$1:$A$1001,customers!$I$1:$I$1001,,0)</f>
        <v>No</v>
      </c>
      <c r="O165" t="str">
        <f t="shared" si="7"/>
        <v>Robusta</v>
      </c>
      <c r="P165" t="str">
        <f t="shared" si="8"/>
        <v>Dark</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_xlfn.XLOOKUP(C166,customers!$A$1:$A$1001,customers!$I$1:$I$1001,,0)</f>
        <v>No</v>
      </c>
      <c r="O166" t="str">
        <f t="shared" si="7"/>
        <v>Excelsa</v>
      </c>
      <c r="P166" t="str">
        <f t="shared" si="8"/>
        <v>Dark</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_xlfn.XLOOKUP(C167,customers!$A$1:$A$1001,customers!$I$1:$I$1001,,0)</f>
        <v>Yes</v>
      </c>
      <c r="O167" t="str">
        <f t="shared" si="7"/>
        <v>Robusta</v>
      </c>
      <c r="P167" t="str">
        <f t="shared" si="8"/>
        <v>Dark</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_xlfn.XLOOKUP(C168,customers!$A$1:$A$1001,customers!$I$1:$I$1001,,0)</f>
        <v>Yes</v>
      </c>
      <c r="O168" t="str">
        <f t="shared" si="7"/>
        <v>Robusta</v>
      </c>
      <c r="P168" t="str">
        <f t="shared" si="8"/>
        <v>Dark</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_xlfn.XLOOKUP(C169,customers!$A$1:$A$1001,customers!$I$1:$I$1001,,0)</f>
        <v>Yes</v>
      </c>
      <c r="O169" t="str">
        <f t="shared" si="7"/>
        <v>Excelsa</v>
      </c>
      <c r="P169" t="str">
        <f t="shared" si="8"/>
        <v>Medium</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_xlfn.XLOOKUP(C170,customers!$A$1:$A$1001,customers!$I$1:$I$1001,,0)</f>
        <v>No</v>
      </c>
      <c r="O170" t="str">
        <f t="shared" si="7"/>
        <v>Arabica</v>
      </c>
      <c r="P170" t="str">
        <f t="shared" si="8"/>
        <v>Medium</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_xlfn.XLOOKUP(C171,customers!$A$1:$A$1001,customers!$I$1:$I$1001,,0)</f>
        <v>No</v>
      </c>
      <c r="O171" t="str">
        <f t="shared" si="7"/>
        <v>Robusta</v>
      </c>
      <c r="P171" t="str">
        <f t="shared" si="8"/>
        <v>Dark</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_xlfn.XLOOKUP(C172,customers!$A$1:$A$1001,customers!$I$1:$I$1001,,0)</f>
        <v>No</v>
      </c>
      <c r="O172" t="str">
        <f t="shared" si="7"/>
        <v>Excelsa</v>
      </c>
      <c r="P172" t="str">
        <f t="shared" si="8"/>
        <v>Light</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_xlfn.XLOOKUP(C173,customers!$A$1:$A$1001,customers!$I$1:$I$1001,,0)</f>
        <v>Yes</v>
      </c>
      <c r="O173" t="str">
        <f t="shared" si="7"/>
        <v>Excelsa</v>
      </c>
      <c r="P173" t="str">
        <f t="shared" si="8"/>
        <v>Medium</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_xlfn.XLOOKUP(C174,customers!$A$1:$A$1001,customers!$I$1:$I$1001,,0)</f>
        <v>No</v>
      </c>
      <c r="O174" t="str">
        <f t="shared" si="7"/>
        <v>Excelsa</v>
      </c>
      <c r="P174" t="str">
        <f t="shared" si="8"/>
        <v>Dark</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_xlfn.XLOOKUP(C175,customers!$A$1:$A$1001,customers!$I$1:$I$1001,,0)</f>
        <v>No</v>
      </c>
      <c r="O175" t="str">
        <f t="shared" si="7"/>
        <v>Robusta</v>
      </c>
      <c r="P175" t="str">
        <f t="shared" si="8"/>
        <v>Medium</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_xlfn.XLOOKUP(C176,customers!$A$1:$A$1001,customers!$I$1:$I$1001,,0)</f>
        <v>Yes</v>
      </c>
      <c r="O176" t="str">
        <f t="shared" si="7"/>
        <v>Excelsa</v>
      </c>
      <c r="P176" t="str">
        <f t="shared" si="8"/>
        <v>Light</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_xlfn.XLOOKUP(C177,customers!$A$1:$A$1001,customers!$I$1:$I$1001,,0)</f>
        <v>Yes</v>
      </c>
      <c r="O177" t="str">
        <f t="shared" si="7"/>
        <v>Excelsa</v>
      </c>
      <c r="P177" t="str">
        <f t="shared" si="8"/>
        <v>Medium</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_xlfn.XLOOKUP(C178,customers!$A$1:$A$1001,customers!$I$1:$I$1001,,0)</f>
        <v>Yes</v>
      </c>
      <c r="O178" t="str">
        <f t="shared" si="7"/>
        <v>Excelsa</v>
      </c>
      <c r="P178" t="str">
        <f t="shared" si="8"/>
        <v>Light</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_xlfn.XLOOKUP(C179,customers!$A$1:$A$1001,customers!$I$1:$I$1001,,0)</f>
        <v>Yes</v>
      </c>
      <c r="O179" t="str">
        <f t="shared" si="7"/>
        <v>Robusta</v>
      </c>
      <c r="P179" t="str">
        <f t="shared" si="8"/>
        <v>Light</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_xlfn.XLOOKUP(C180,customers!$A$1:$A$1001,customers!$I$1:$I$1001,,0)</f>
        <v>No</v>
      </c>
      <c r="O180" t="str">
        <f t="shared" si="7"/>
        <v>Arabica</v>
      </c>
      <c r="P180" t="str">
        <f t="shared" si="8"/>
        <v>Light</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_xlfn.XLOOKUP(C181,customers!$A$1:$A$1001,customers!$I$1:$I$1001,,0)</f>
        <v>No</v>
      </c>
      <c r="O181" t="str">
        <f t="shared" si="7"/>
        <v>Arabica</v>
      </c>
      <c r="P181" t="str">
        <f t="shared" si="8"/>
        <v>Dark</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_xlfn.XLOOKUP(C182,customers!$A$1:$A$1001,customers!$I$1:$I$1001,,0)</f>
        <v>No</v>
      </c>
      <c r="O182" t="str">
        <f t="shared" si="7"/>
        <v>Excelsa</v>
      </c>
      <c r="P182" t="str">
        <f t="shared" si="8"/>
        <v>Light</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_xlfn.XLOOKUP(C183,customers!$A$1:$A$1001,customers!$I$1:$I$1001,,0)</f>
        <v>No</v>
      </c>
      <c r="O183" t="str">
        <f t="shared" si="7"/>
        <v>Arabica</v>
      </c>
      <c r="P183" t="str">
        <f t="shared" si="8"/>
        <v>Dark</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_xlfn.XLOOKUP(C184,customers!$A$1:$A$1001,customers!$I$1:$I$1001,,0)</f>
        <v>No</v>
      </c>
      <c r="O184" t="str">
        <f t="shared" si="7"/>
        <v>Robusta</v>
      </c>
      <c r="P184" t="str">
        <f t="shared" si="8"/>
        <v>Dark</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_xlfn.XLOOKUP(C185,customers!$A$1:$A$1001,customers!$I$1:$I$1001,,0)</f>
        <v>No</v>
      </c>
      <c r="O185" t="str">
        <f t="shared" si="7"/>
        <v>Excelsa</v>
      </c>
      <c r="P185" t="str">
        <f t="shared" si="8"/>
        <v>Medium</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_xlfn.XLOOKUP(C186,customers!$A$1:$A$1001,customers!$I$1:$I$1001,,0)</f>
        <v>No</v>
      </c>
      <c r="O186" t="str">
        <f t="shared" si="7"/>
        <v>Arabica</v>
      </c>
      <c r="P186" t="str">
        <f t="shared" si="8"/>
        <v>Light</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_xlfn.XLOOKUP(C187,customers!$A$1:$A$1001,customers!$I$1:$I$1001,,0)</f>
        <v>Yes</v>
      </c>
      <c r="O187" t="str">
        <f t="shared" si="7"/>
        <v>Excelsa</v>
      </c>
      <c r="P187" t="str">
        <f t="shared" si="8"/>
        <v>Dark</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_xlfn.XLOOKUP(C188,customers!$A$1:$A$1001,customers!$I$1:$I$1001,,0)</f>
        <v>No</v>
      </c>
      <c r="O188" t="str">
        <f t="shared" si="7"/>
        <v>Robusta</v>
      </c>
      <c r="P188" t="str">
        <f t="shared" si="8"/>
        <v>Medium</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_xlfn.XLOOKUP(C189,customers!$A$1:$A$1001,customers!$I$1:$I$1001,,0)</f>
        <v>Yes</v>
      </c>
      <c r="O189" t="str">
        <f t="shared" si="7"/>
        <v>Liberica</v>
      </c>
      <c r="P189" t="str">
        <f t="shared" si="8"/>
        <v>Medium</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_xlfn.XLOOKUP(C190,customers!$A$1:$A$1001,customers!$I$1:$I$1001,,0)</f>
        <v>Yes</v>
      </c>
      <c r="O190" t="str">
        <f t="shared" si="7"/>
        <v>Excelsa</v>
      </c>
      <c r="P190" t="str">
        <f t="shared" si="8"/>
        <v>Light</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_xlfn.XLOOKUP(C191,customers!$A$1:$A$1001,customers!$I$1:$I$1001,,0)</f>
        <v>Yes</v>
      </c>
      <c r="O191" t="str">
        <f t="shared" si="7"/>
        <v>Liberica</v>
      </c>
      <c r="P191" t="str">
        <f t="shared" si="8"/>
        <v>Medium</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_xlfn.XLOOKUP(C192,customers!$A$1:$A$1001,customers!$I$1:$I$1001,,0)</f>
        <v>Yes</v>
      </c>
      <c r="O192" t="str">
        <f t="shared" si="7"/>
        <v>Liberica</v>
      </c>
      <c r="P192" t="str">
        <f t="shared" si="8"/>
        <v>Medium</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_xlfn.XLOOKUP(C193,customers!$A$1:$A$1001,customers!$I$1:$I$1001,,0)</f>
        <v>Yes</v>
      </c>
      <c r="O193" t="str">
        <f t="shared" si="7"/>
        <v>Liberica</v>
      </c>
      <c r="P193" t="str">
        <f t="shared" si="8"/>
        <v>Dark</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_xlfn.XLOOKUP(C194,customers!$A$1:$A$1001,customers!$I$1:$I$1001,,0)</f>
        <v>Yes</v>
      </c>
      <c r="O194" t="str">
        <f t="shared" si="7"/>
        <v>Excelsa</v>
      </c>
      <c r="P194" t="str">
        <f t="shared" si="8"/>
        <v>Dark</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_xlfn.XLOOKUP(C195,customers!$A$1:$A$1001,customers!$I$1:$I$1001,,0)</f>
        <v>No</v>
      </c>
      <c r="O195" t="str">
        <f t="shared" ref="O195:O258" si="10">IF(I195="Rob","Robusta",IF(I195="Exc","Excelsa",IF(I195="Ara","Arabica",IF(I195="Lib","Liberica",""))))</f>
        <v>Excelsa</v>
      </c>
      <c r="P195" t="str">
        <f t="shared" ref="P195:P258" si="11">IF(J195="M","Medium",IF(J195="L","Light",IF(J195="D","Dark","")))</f>
        <v>Light</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_xlfn.XLOOKUP(C196,customers!$A$1:$A$1001,customers!$I$1:$I$1001,,0)</f>
        <v>No</v>
      </c>
      <c r="O196" t="str">
        <f t="shared" si="10"/>
        <v>Excelsa</v>
      </c>
      <c r="P196" t="str">
        <f t="shared" si="11"/>
        <v>Dark</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_xlfn.XLOOKUP(C197,customers!$A$1:$A$1001,customers!$I$1:$I$1001,,0)</f>
        <v>No</v>
      </c>
      <c r="O197" t="str">
        <f t="shared" si="10"/>
        <v>Arabica</v>
      </c>
      <c r="P197" t="str">
        <f t="shared" si="11"/>
        <v>Light</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_xlfn.XLOOKUP(C198,customers!$A$1:$A$1001,customers!$I$1:$I$1001,,0)</f>
        <v>No</v>
      </c>
      <c r="O198" t="str">
        <f t="shared" si="10"/>
        <v>Excelsa</v>
      </c>
      <c r="P198" t="str">
        <f t="shared" si="11"/>
        <v>Light</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_xlfn.XLOOKUP(C199,customers!$A$1:$A$1001,customers!$I$1:$I$1001,,0)</f>
        <v>No</v>
      </c>
      <c r="O199" t="str">
        <f t="shared" si="10"/>
        <v>Liberica</v>
      </c>
      <c r="P199" t="str">
        <f t="shared" si="11"/>
        <v>Dark</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_xlfn.XLOOKUP(C200,customers!$A$1:$A$1001,customers!$I$1:$I$1001,,0)</f>
        <v>No</v>
      </c>
      <c r="O200" t="str">
        <f t="shared" si="10"/>
        <v>Liberica</v>
      </c>
      <c r="P200" t="str">
        <f t="shared" si="11"/>
        <v>Dark</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_xlfn.XLOOKUP(C201,customers!$A$1:$A$1001,customers!$I$1:$I$1001,,0)</f>
        <v>No</v>
      </c>
      <c r="O201" t="str">
        <f t="shared" si="10"/>
        <v>Liberica</v>
      </c>
      <c r="P201" t="str">
        <f t="shared" si="11"/>
        <v>Light</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_xlfn.XLOOKUP(C202,customers!$A$1:$A$1001,customers!$I$1:$I$1001,,0)</f>
        <v>No</v>
      </c>
      <c r="O202" t="str">
        <f t="shared" si="10"/>
        <v>Excelsa</v>
      </c>
      <c r="P202" t="str">
        <f t="shared" si="11"/>
        <v>Medium</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_xlfn.XLOOKUP(C203,customers!$A$1:$A$1001,customers!$I$1:$I$1001,,0)</f>
        <v>No</v>
      </c>
      <c r="O203" t="str">
        <f t="shared" si="10"/>
        <v>Liberica</v>
      </c>
      <c r="P203" t="str">
        <f t="shared" si="11"/>
        <v>Light</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_xlfn.XLOOKUP(C204,customers!$A$1:$A$1001,customers!$I$1:$I$1001,,0)</f>
        <v>Yes</v>
      </c>
      <c r="O204" t="str">
        <f t="shared" si="10"/>
        <v>Liberica</v>
      </c>
      <c r="P204" t="str">
        <f t="shared" si="11"/>
        <v>Dark</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_xlfn.XLOOKUP(C205,customers!$A$1:$A$1001,customers!$I$1:$I$1001,,0)</f>
        <v>No</v>
      </c>
      <c r="O205" t="str">
        <f t="shared" si="10"/>
        <v>Liberica</v>
      </c>
      <c r="P205" t="str">
        <f t="shared" si="11"/>
        <v>Light</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_xlfn.XLOOKUP(C206,customers!$A$1:$A$1001,customers!$I$1:$I$1001,,0)</f>
        <v>No</v>
      </c>
      <c r="O206" t="str">
        <f t="shared" si="10"/>
        <v>Excelsa</v>
      </c>
      <c r="P206" t="str">
        <f t="shared" si="11"/>
        <v>Medium</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_xlfn.XLOOKUP(C207,customers!$A$1:$A$1001,customers!$I$1:$I$1001,,0)</f>
        <v>Yes</v>
      </c>
      <c r="O207" t="str">
        <f t="shared" si="10"/>
        <v>Robusta</v>
      </c>
      <c r="P207" t="str">
        <f t="shared" si="11"/>
        <v>Dark</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_xlfn.XLOOKUP(C208,customers!$A$1:$A$1001,customers!$I$1:$I$1001,,0)</f>
        <v>No</v>
      </c>
      <c r="O208" t="str">
        <f t="shared" si="10"/>
        <v>Arabica</v>
      </c>
      <c r="P208" t="str">
        <f t="shared" si="11"/>
        <v>Medium</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_xlfn.XLOOKUP(C209,customers!$A$1:$A$1001,customers!$I$1:$I$1001,,0)</f>
        <v>Yes</v>
      </c>
      <c r="O209" t="str">
        <f t="shared" si="10"/>
        <v>Arabica</v>
      </c>
      <c r="P209" t="str">
        <f t="shared" si="11"/>
        <v>Medium</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_xlfn.XLOOKUP(C210,customers!$A$1:$A$1001,customers!$I$1:$I$1001,,0)</f>
        <v>Yes</v>
      </c>
      <c r="O210" t="str">
        <f t="shared" si="10"/>
        <v>Excelsa</v>
      </c>
      <c r="P210" t="str">
        <f t="shared" si="11"/>
        <v>Dark</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_xlfn.XLOOKUP(C211,customers!$A$1:$A$1001,customers!$I$1:$I$1001,,0)</f>
        <v>No</v>
      </c>
      <c r="O211" t="str">
        <f t="shared" si="10"/>
        <v>Arabica</v>
      </c>
      <c r="P211" t="str">
        <f t="shared" si="11"/>
        <v>Medium</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_xlfn.XLOOKUP(C212,customers!$A$1:$A$1001,customers!$I$1:$I$1001,,0)</f>
        <v>Yes</v>
      </c>
      <c r="O212" t="str">
        <f t="shared" si="10"/>
        <v>Liberica</v>
      </c>
      <c r="P212" t="str">
        <f t="shared" si="11"/>
        <v>Dark</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_xlfn.XLOOKUP(C213,customers!$A$1:$A$1001,customers!$I$1:$I$1001,,0)</f>
        <v>No</v>
      </c>
      <c r="O213" t="str">
        <f t="shared" si="10"/>
        <v>Excelsa</v>
      </c>
      <c r="P213" t="str">
        <f t="shared" si="11"/>
        <v>Light</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_xlfn.XLOOKUP(C214,customers!$A$1:$A$1001,customers!$I$1:$I$1001,,0)</f>
        <v>Yes</v>
      </c>
      <c r="O214" t="str">
        <f t="shared" si="10"/>
        <v>Excelsa</v>
      </c>
      <c r="P214" t="str">
        <f t="shared" si="11"/>
        <v>Dark</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_xlfn.XLOOKUP(C215,customers!$A$1:$A$1001,customers!$I$1:$I$1001,,0)</f>
        <v>No</v>
      </c>
      <c r="O215" t="str">
        <f t="shared" si="10"/>
        <v>Robusta</v>
      </c>
      <c r="P215" t="str">
        <f t="shared" si="11"/>
        <v>Dark</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_xlfn.XLOOKUP(C216,customers!$A$1:$A$1001,customers!$I$1:$I$1001,,0)</f>
        <v>No</v>
      </c>
      <c r="O216" t="str">
        <f t="shared" si="10"/>
        <v>Liberica</v>
      </c>
      <c r="P216" t="str">
        <f t="shared" si="11"/>
        <v>Light</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_xlfn.XLOOKUP(C217,customers!$A$1:$A$1001,customers!$I$1:$I$1001,,0)</f>
        <v>No</v>
      </c>
      <c r="O217" t="str">
        <f t="shared" si="10"/>
        <v>Liberica</v>
      </c>
      <c r="P217" t="str">
        <f t="shared" si="11"/>
        <v>Dark</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_xlfn.XLOOKUP(C218,customers!$A$1:$A$1001,customers!$I$1:$I$1001,,0)</f>
        <v>Yes</v>
      </c>
      <c r="O218" t="str">
        <f t="shared" si="10"/>
        <v>Liberica</v>
      </c>
      <c r="P218" t="str">
        <f t="shared" si="11"/>
        <v>Medium</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_xlfn.XLOOKUP(C219,customers!$A$1:$A$1001,customers!$I$1:$I$1001,,0)</f>
        <v>No</v>
      </c>
      <c r="O219" t="str">
        <f t="shared" si="10"/>
        <v>Excelsa</v>
      </c>
      <c r="P219" t="str">
        <f t="shared" si="11"/>
        <v>Light</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_xlfn.XLOOKUP(C220,customers!$A$1:$A$1001,customers!$I$1:$I$1001,,0)</f>
        <v>Yes</v>
      </c>
      <c r="O220" t="str">
        <f t="shared" si="10"/>
        <v>Arabica</v>
      </c>
      <c r="P220" t="str">
        <f t="shared" si="11"/>
        <v>Medium</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_xlfn.XLOOKUP(C221,customers!$A$1:$A$1001,customers!$I$1:$I$1001,,0)</f>
        <v>No</v>
      </c>
      <c r="O221" t="str">
        <f t="shared" si="10"/>
        <v>Robusta</v>
      </c>
      <c r="P221" t="str">
        <f t="shared" si="11"/>
        <v>Light</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_xlfn.XLOOKUP(C222,customers!$A$1:$A$1001,customers!$I$1:$I$1001,,0)</f>
        <v>No</v>
      </c>
      <c r="O222" t="str">
        <f t="shared" si="10"/>
        <v>Robusta</v>
      </c>
      <c r="P222" t="str">
        <f t="shared" si="11"/>
        <v>Medium</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_xlfn.XLOOKUP(C223,customers!$A$1:$A$1001,customers!$I$1:$I$1001,,0)</f>
        <v>Yes</v>
      </c>
      <c r="O223" t="str">
        <f t="shared" si="10"/>
        <v>Arabica</v>
      </c>
      <c r="P223" t="str">
        <f t="shared" si="11"/>
        <v>Light</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_xlfn.XLOOKUP(C224,customers!$A$1:$A$1001,customers!$I$1:$I$1001,,0)</f>
        <v>No</v>
      </c>
      <c r="O224" t="str">
        <f t="shared" si="10"/>
        <v>Liberica</v>
      </c>
      <c r="P224" t="str">
        <f t="shared" si="11"/>
        <v>Dark</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_xlfn.XLOOKUP(C225,customers!$A$1:$A$1001,customers!$I$1:$I$1001,,0)</f>
        <v>Yes</v>
      </c>
      <c r="O225" t="str">
        <f t="shared" si="10"/>
        <v>Excelsa</v>
      </c>
      <c r="P225" t="str">
        <f t="shared" si="11"/>
        <v>Light</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_xlfn.XLOOKUP(C226,customers!$A$1:$A$1001,customers!$I$1:$I$1001,,0)</f>
        <v>Yes</v>
      </c>
      <c r="O226" t="str">
        <f t="shared" si="10"/>
        <v>Liberica</v>
      </c>
      <c r="P226" t="str">
        <f t="shared" si="11"/>
        <v>Dark</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_xlfn.XLOOKUP(C227,customers!$A$1:$A$1001,customers!$I$1:$I$1001,,0)</f>
        <v>No</v>
      </c>
      <c r="O227" t="str">
        <f t="shared" si="10"/>
        <v>Robusta</v>
      </c>
      <c r="P227" t="str">
        <f t="shared" si="11"/>
        <v>Light</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_xlfn.XLOOKUP(C228,customers!$A$1:$A$1001,customers!$I$1:$I$1001,,0)</f>
        <v>No</v>
      </c>
      <c r="O228" t="str">
        <f t="shared" si="10"/>
        <v>Arabica</v>
      </c>
      <c r="P228" t="str">
        <f t="shared" si="11"/>
        <v>Medium</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_xlfn.XLOOKUP(C229,customers!$A$1:$A$1001,customers!$I$1:$I$1001,,0)</f>
        <v>Yes</v>
      </c>
      <c r="O229" t="str">
        <f t="shared" si="10"/>
        <v>Robusta</v>
      </c>
      <c r="P229" t="str">
        <f t="shared" si="11"/>
        <v>Dark</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_xlfn.XLOOKUP(C230,customers!$A$1:$A$1001,customers!$I$1:$I$1001,,0)</f>
        <v>No</v>
      </c>
      <c r="O230" t="str">
        <f t="shared" si="10"/>
        <v>Robusta</v>
      </c>
      <c r="P230" t="str">
        <f t="shared" si="11"/>
        <v>Light</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_xlfn.XLOOKUP(C231,customers!$A$1:$A$1001,customers!$I$1:$I$1001,,0)</f>
        <v>No</v>
      </c>
      <c r="O231" t="str">
        <f t="shared" si="10"/>
        <v>Liberica</v>
      </c>
      <c r="P231" t="str">
        <f t="shared" si="11"/>
        <v>Medium</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_xlfn.XLOOKUP(C232,customers!$A$1:$A$1001,customers!$I$1:$I$1001,,0)</f>
        <v>No</v>
      </c>
      <c r="O232" t="str">
        <f t="shared" si="10"/>
        <v>Arabica</v>
      </c>
      <c r="P232" t="str">
        <f t="shared" si="11"/>
        <v>Medium</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_xlfn.XLOOKUP(C233,customers!$A$1:$A$1001,customers!$I$1:$I$1001,,0)</f>
        <v>Yes</v>
      </c>
      <c r="O233" t="str">
        <f t="shared" si="10"/>
        <v>Liberica</v>
      </c>
      <c r="P233" t="str">
        <f t="shared" si="11"/>
        <v>Medium</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_xlfn.XLOOKUP(C234,customers!$A$1:$A$1001,customers!$I$1:$I$1001,,0)</f>
        <v>No</v>
      </c>
      <c r="O234" t="str">
        <f t="shared" si="10"/>
        <v>Liberica</v>
      </c>
      <c r="P234" t="str">
        <f t="shared" si="11"/>
        <v>Light</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_xlfn.XLOOKUP(C235,customers!$A$1:$A$1001,customers!$I$1:$I$1001,,0)</f>
        <v>No</v>
      </c>
      <c r="O235" t="str">
        <f t="shared" si="10"/>
        <v>Excelsa</v>
      </c>
      <c r="P235" t="str">
        <f t="shared" si="11"/>
        <v>Medium</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_xlfn.XLOOKUP(C236,customers!$A$1:$A$1001,customers!$I$1:$I$1001,,0)</f>
        <v>No</v>
      </c>
      <c r="O236" t="str">
        <f t="shared" si="10"/>
        <v>Liberica</v>
      </c>
      <c r="P236" t="str">
        <f t="shared" si="11"/>
        <v>Light</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_xlfn.XLOOKUP(C237,customers!$A$1:$A$1001,customers!$I$1:$I$1001,,0)</f>
        <v>No</v>
      </c>
      <c r="O237" t="str">
        <f t="shared" si="10"/>
        <v>Liberica</v>
      </c>
      <c r="P237" t="str">
        <f t="shared" si="11"/>
        <v>Light</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_xlfn.XLOOKUP(C238,customers!$A$1:$A$1001,customers!$I$1:$I$1001,,0)</f>
        <v>No</v>
      </c>
      <c r="O238" t="str">
        <f t="shared" si="10"/>
        <v>Liberica</v>
      </c>
      <c r="P238" t="str">
        <f t="shared" si="11"/>
        <v>Dark</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_xlfn.XLOOKUP(C239,customers!$A$1:$A$1001,customers!$I$1:$I$1001,,0)</f>
        <v>Yes</v>
      </c>
      <c r="O239" t="str">
        <f t="shared" si="10"/>
        <v>Robusta</v>
      </c>
      <c r="P239" t="str">
        <f t="shared" si="11"/>
        <v>Light</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_xlfn.XLOOKUP(C240,customers!$A$1:$A$1001,customers!$I$1:$I$1001,,0)</f>
        <v>Yes</v>
      </c>
      <c r="O240" t="str">
        <f t="shared" si="10"/>
        <v>Robusta</v>
      </c>
      <c r="P240" t="str">
        <f t="shared" si="11"/>
        <v>Medium</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_xlfn.XLOOKUP(C241,customers!$A$1:$A$1001,customers!$I$1:$I$1001,,0)</f>
        <v>No</v>
      </c>
      <c r="O241" t="str">
        <f t="shared" si="10"/>
        <v>Excelsa</v>
      </c>
      <c r="P241" t="str">
        <f t="shared" si="11"/>
        <v>Light</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_xlfn.XLOOKUP(C242,customers!$A$1:$A$1001,customers!$I$1:$I$1001,,0)</f>
        <v>Yes</v>
      </c>
      <c r="O242" t="str">
        <f t="shared" si="10"/>
        <v>Arabica</v>
      </c>
      <c r="P242" t="str">
        <f t="shared" si="11"/>
        <v>Medium</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_xlfn.XLOOKUP(C243,customers!$A$1:$A$1001,customers!$I$1:$I$1001,,0)</f>
        <v>No</v>
      </c>
      <c r="O243" t="str">
        <f t="shared" si="10"/>
        <v>Robusta</v>
      </c>
      <c r="P243" t="str">
        <f t="shared" si="11"/>
        <v>Medium</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_xlfn.XLOOKUP(C244,customers!$A$1:$A$1001,customers!$I$1:$I$1001,,0)</f>
        <v>Yes</v>
      </c>
      <c r="O244" t="str">
        <f t="shared" si="10"/>
        <v>Excelsa</v>
      </c>
      <c r="P244" t="str">
        <f t="shared" si="11"/>
        <v>Dark</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_xlfn.XLOOKUP(C245,customers!$A$1:$A$1001,customers!$I$1:$I$1001,,0)</f>
        <v>Yes</v>
      </c>
      <c r="O245" t="str">
        <f t="shared" si="10"/>
        <v>Excelsa</v>
      </c>
      <c r="P245" t="str">
        <f t="shared" si="11"/>
        <v>Dark</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_xlfn.XLOOKUP(C246,customers!$A$1:$A$1001,customers!$I$1:$I$1001,,0)</f>
        <v>No</v>
      </c>
      <c r="O246" t="str">
        <f t="shared" si="10"/>
        <v>Liberica</v>
      </c>
      <c r="P246" t="str">
        <f t="shared" si="11"/>
        <v>Medium</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_xlfn.XLOOKUP(C247,customers!$A$1:$A$1001,customers!$I$1:$I$1001,,0)</f>
        <v>Yes</v>
      </c>
      <c r="O247" t="str">
        <f t="shared" si="10"/>
        <v>Liberica</v>
      </c>
      <c r="P247" t="str">
        <f t="shared" si="11"/>
        <v>Light</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_xlfn.XLOOKUP(C248,customers!$A$1:$A$1001,customers!$I$1:$I$1001,,0)</f>
        <v>No</v>
      </c>
      <c r="O248" t="str">
        <f t="shared" si="10"/>
        <v>Liberica</v>
      </c>
      <c r="P248" t="str">
        <f t="shared" si="11"/>
        <v>Dark</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_xlfn.XLOOKUP(C249,customers!$A$1:$A$1001,customers!$I$1:$I$1001,,0)</f>
        <v>Yes</v>
      </c>
      <c r="O249" t="str">
        <f t="shared" si="10"/>
        <v>Robusta</v>
      </c>
      <c r="P249" t="str">
        <f t="shared" si="11"/>
        <v>Light</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_xlfn.XLOOKUP(C250,customers!$A$1:$A$1001,customers!$I$1:$I$1001,,0)</f>
        <v>Yes</v>
      </c>
      <c r="O250" t="str">
        <f t="shared" si="10"/>
        <v>Arabica</v>
      </c>
      <c r="P250" t="str">
        <f t="shared" si="11"/>
        <v>Dark</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_xlfn.XLOOKUP(C251,customers!$A$1:$A$1001,customers!$I$1:$I$1001,,0)</f>
        <v>Yes</v>
      </c>
      <c r="O251" t="str">
        <f t="shared" si="10"/>
        <v>Liberica</v>
      </c>
      <c r="P251" t="str">
        <f t="shared" si="11"/>
        <v>Light</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_xlfn.XLOOKUP(C252,customers!$A$1:$A$1001,customers!$I$1:$I$1001,,0)</f>
        <v>Yes</v>
      </c>
      <c r="O252" t="str">
        <f t="shared" si="10"/>
        <v>Robusta</v>
      </c>
      <c r="P252" t="str">
        <f t="shared" si="11"/>
        <v>Medium</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_xlfn.XLOOKUP(C253,customers!$A$1:$A$1001,customers!$I$1:$I$1001,,0)</f>
        <v>Yes</v>
      </c>
      <c r="O253" t="str">
        <f t="shared" si="10"/>
        <v>Excelsa</v>
      </c>
      <c r="P253" t="str">
        <f t="shared" si="11"/>
        <v>Medium</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_xlfn.XLOOKUP(C254,customers!$A$1:$A$1001,customers!$I$1:$I$1001,,0)</f>
        <v>No</v>
      </c>
      <c r="O254" t="str">
        <f t="shared" si="10"/>
        <v>Arabica</v>
      </c>
      <c r="P254" t="str">
        <f t="shared" si="11"/>
        <v>Dark</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_xlfn.XLOOKUP(C255,customers!$A$1:$A$1001,customers!$I$1:$I$1001,,0)</f>
        <v>No</v>
      </c>
      <c r="O255" t="str">
        <f t="shared" si="10"/>
        <v>Liberica</v>
      </c>
      <c r="P255" t="str">
        <f t="shared" si="11"/>
        <v>Medium</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_xlfn.XLOOKUP(C256,customers!$A$1:$A$1001,customers!$I$1:$I$1001,,0)</f>
        <v>No</v>
      </c>
      <c r="O256" t="str">
        <f t="shared" si="10"/>
        <v>Robusta</v>
      </c>
      <c r="P256" t="str">
        <f t="shared" si="11"/>
        <v>Light</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_xlfn.XLOOKUP(C257,customers!$A$1:$A$1001,customers!$I$1:$I$1001,,0)</f>
        <v>No</v>
      </c>
      <c r="O257" t="str">
        <f t="shared" si="10"/>
        <v>Robusta</v>
      </c>
      <c r="P257" t="str">
        <f t="shared" si="11"/>
        <v>Light</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_xlfn.XLOOKUP(C258,customers!$A$1:$A$1001,customers!$I$1:$I$1001,,0)</f>
        <v>Yes</v>
      </c>
      <c r="O258" t="str">
        <f t="shared" si="10"/>
        <v>Liberica</v>
      </c>
      <c r="P258" t="str">
        <f t="shared" si="11"/>
        <v>Medium</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_xlfn.XLOOKUP(C259,customers!$A$1:$A$1001,customers!$I$1:$I$1001,,0)</f>
        <v>Yes</v>
      </c>
      <c r="O259" t="str">
        <f t="shared" ref="O259:O322" si="13">IF(I259="Rob","Robusta",IF(I259="Exc","Excelsa",IF(I259="Ara","Arabica",IF(I259="Lib","Liberica",""))))</f>
        <v>Excelsa</v>
      </c>
      <c r="P259" t="str">
        <f t="shared" ref="P259:P322" si="14">IF(J259="M","Medium",IF(J259="L","Light",IF(J259="D","Dark","")))</f>
        <v>Dark</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_xlfn.XLOOKUP(C260,customers!$A$1:$A$1001,customers!$I$1:$I$1001,,0)</f>
        <v>No</v>
      </c>
      <c r="O260" t="str">
        <f t="shared" si="13"/>
        <v>Excelsa</v>
      </c>
      <c r="P260" t="str">
        <f t="shared" si="14"/>
        <v>Dark</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_xlfn.XLOOKUP(C261,customers!$A$1:$A$1001,customers!$I$1:$I$1001,,0)</f>
        <v>No</v>
      </c>
      <c r="O261" t="str">
        <f t="shared" si="13"/>
        <v>Robusta</v>
      </c>
      <c r="P261" t="str">
        <f t="shared" si="14"/>
        <v>Medium</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_xlfn.XLOOKUP(C262,customers!$A$1:$A$1001,customers!$I$1:$I$1001,,0)</f>
        <v>Yes</v>
      </c>
      <c r="O262" t="str">
        <f t="shared" si="13"/>
        <v>Robusta</v>
      </c>
      <c r="P262" t="str">
        <f t="shared" si="14"/>
        <v>Light</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_xlfn.XLOOKUP(C263,customers!$A$1:$A$1001,customers!$I$1:$I$1001,,0)</f>
        <v>Yes</v>
      </c>
      <c r="O263" t="str">
        <f t="shared" si="13"/>
        <v>Robusta</v>
      </c>
      <c r="P263" t="str">
        <f t="shared" si="14"/>
        <v>Light</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_xlfn.XLOOKUP(C264,customers!$A$1:$A$1001,customers!$I$1:$I$1001,,0)</f>
        <v>No</v>
      </c>
      <c r="O264" t="str">
        <f t="shared" si="13"/>
        <v>Excelsa</v>
      </c>
      <c r="P264" t="str">
        <f t="shared" si="14"/>
        <v>Medium</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_xlfn.XLOOKUP(C265,customers!$A$1:$A$1001,customers!$I$1:$I$1001,,0)</f>
        <v>No</v>
      </c>
      <c r="O265" t="str">
        <f t="shared" si="13"/>
        <v>Liberica</v>
      </c>
      <c r="P265" t="str">
        <f t="shared" si="14"/>
        <v>Medium</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_xlfn.XLOOKUP(C266,customers!$A$1:$A$1001,customers!$I$1:$I$1001,,0)</f>
        <v>Yes</v>
      </c>
      <c r="O266" t="str">
        <f t="shared" si="13"/>
        <v>Robusta</v>
      </c>
      <c r="P266" t="str">
        <f t="shared" si="14"/>
        <v>Light</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_xlfn.XLOOKUP(C267,customers!$A$1:$A$1001,customers!$I$1:$I$1001,,0)</f>
        <v>Yes</v>
      </c>
      <c r="O267" t="str">
        <f t="shared" si="13"/>
        <v>Arabica</v>
      </c>
      <c r="P267" t="str">
        <f t="shared" si="14"/>
        <v>Dark</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_xlfn.XLOOKUP(C268,customers!$A$1:$A$1001,customers!$I$1:$I$1001,,0)</f>
        <v>No</v>
      </c>
      <c r="O268" t="str">
        <f t="shared" si="13"/>
        <v>Excelsa</v>
      </c>
      <c r="P268" t="str">
        <f t="shared" si="14"/>
        <v>Dark</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_xlfn.XLOOKUP(C269,customers!$A$1:$A$1001,customers!$I$1:$I$1001,,0)</f>
        <v>Yes</v>
      </c>
      <c r="O269" t="str">
        <f t="shared" si="13"/>
        <v>Excelsa</v>
      </c>
      <c r="P269" t="str">
        <f t="shared" si="14"/>
        <v>Dark</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_xlfn.XLOOKUP(C270,customers!$A$1:$A$1001,customers!$I$1:$I$1001,,0)</f>
        <v>Yes</v>
      </c>
      <c r="O270" t="str">
        <f t="shared" si="13"/>
        <v>Arabica</v>
      </c>
      <c r="P270" t="str">
        <f t="shared" si="14"/>
        <v>Dark</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_xlfn.XLOOKUP(C271,customers!$A$1:$A$1001,customers!$I$1:$I$1001,,0)</f>
        <v>No</v>
      </c>
      <c r="O271" t="str">
        <f t="shared" si="13"/>
        <v>Arabica</v>
      </c>
      <c r="P271" t="str">
        <f t="shared" si="14"/>
        <v>Dark</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_xlfn.XLOOKUP(C272,customers!$A$1:$A$1001,customers!$I$1:$I$1001,,0)</f>
        <v>Yes</v>
      </c>
      <c r="O272" t="str">
        <f t="shared" si="13"/>
        <v>Excelsa</v>
      </c>
      <c r="P272" t="str">
        <f t="shared" si="14"/>
        <v>Dark</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_xlfn.XLOOKUP(C273,customers!$A$1:$A$1001,customers!$I$1:$I$1001,,0)</f>
        <v>Yes</v>
      </c>
      <c r="O273" t="str">
        <f t="shared" si="13"/>
        <v>Arabica</v>
      </c>
      <c r="P273" t="str">
        <f t="shared" si="14"/>
        <v>Dark</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_xlfn.XLOOKUP(C274,customers!$A$1:$A$1001,customers!$I$1:$I$1001,,0)</f>
        <v>Yes</v>
      </c>
      <c r="O274" t="str">
        <f t="shared" si="13"/>
        <v>Robusta</v>
      </c>
      <c r="P274" t="str">
        <f t="shared" si="14"/>
        <v>Light</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_xlfn.XLOOKUP(C275,customers!$A$1:$A$1001,customers!$I$1:$I$1001,,0)</f>
        <v>No</v>
      </c>
      <c r="O275" t="str">
        <f t="shared" si="13"/>
        <v>Arabica</v>
      </c>
      <c r="P275" t="str">
        <f t="shared" si="14"/>
        <v>Light</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_xlfn.XLOOKUP(C276,customers!$A$1:$A$1001,customers!$I$1:$I$1001,,0)</f>
        <v>No</v>
      </c>
      <c r="O276" t="str">
        <f t="shared" si="13"/>
        <v>Arabica</v>
      </c>
      <c r="P276" t="str">
        <f t="shared" si="14"/>
        <v>Medium</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_xlfn.XLOOKUP(C277,customers!$A$1:$A$1001,customers!$I$1:$I$1001,,0)</f>
        <v>No</v>
      </c>
      <c r="O277" t="str">
        <f t="shared" si="13"/>
        <v>Excelsa</v>
      </c>
      <c r="P277" t="str">
        <f t="shared" si="14"/>
        <v>Light</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_xlfn.XLOOKUP(C278,customers!$A$1:$A$1001,customers!$I$1:$I$1001,,0)</f>
        <v>Yes</v>
      </c>
      <c r="O278" t="str">
        <f t="shared" si="13"/>
        <v>Robusta</v>
      </c>
      <c r="P278" t="str">
        <f t="shared" si="14"/>
        <v>Light</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_xlfn.XLOOKUP(C279,customers!$A$1:$A$1001,customers!$I$1:$I$1001,,0)</f>
        <v>No</v>
      </c>
      <c r="O279" t="str">
        <f t="shared" si="13"/>
        <v>Excelsa</v>
      </c>
      <c r="P279" t="str">
        <f t="shared" si="14"/>
        <v>Light</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_xlfn.XLOOKUP(C280,customers!$A$1:$A$1001,customers!$I$1:$I$1001,,0)</f>
        <v>Yes</v>
      </c>
      <c r="O280" t="str">
        <f t="shared" si="13"/>
        <v>Arabica</v>
      </c>
      <c r="P280" t="str">
        <f t="shared" si="14"/>
        <v>Light</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_xlfn.XLOOKUP(C281,customers!$A$1:$A$1001,customers!$I$1:$I$1001,,0)</f>
        <v>Yes</v>
      </c>
      <c r="O281" t="str">
        <f t="shared" si="13"/>
        <v>Liberica</v>
      </c>
      <c r="P281" t="str">
        <f t="shared" si="14"/>
        <v>Medium</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_xlfn.XLOOKUP(C282,customers!$A$1:$A$1001,customers!$I$1:$I$1001,,0)</f>
        <v>Yes</v>
      </c>
      <c r="O282" t="str">
        <f t="shared" si="13"/>
        <v>Excelsa</v>
      </c>
      <c r="P282" t="str">
        <f t="shared" si="14"/>
        <v>Medium</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_xlfn.XLOOKUP(C283,customers!$A$1:$A$1001,customers!$I$1:$I$1001,,0)</f>
        <v>Yes</v>
      </c>
      <c r="O283" t="str">
        <f t="shared" si="13"/>
        <v>Excelsa</v>
      </c>
      <c r="P283" t="str">
        <f t="shared" si="14"/>
        <v>Light</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_xlfn.XLOOKUP(C284,customers!$A$1:$A$1001,customers!$I$1:$I$1001,,0)</f>
        <v>No</v>
      </c>
      <c r="O284" t="str">
        <f t="shared" si="13"/>
        <v>Arabica</v>
      </c>
      <c r="P284" t="str">
        <f t="shared" si="14"/>
        <v>Light</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_xlfn.XLOOKUP(C285,customers!$A$1:$A$1001,customers!$I$1:$I$1001,,0)</f>
        <v>Yes</v>
      </c>
      <c r="O285" t="str">
        <f t="shared" si="13"/>
        <v>Robusta</v>
      </c>
      <c r="P285" t="str">
        <f t="shared" si="14"/>
        <v>Dark</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_xlfn.XLOOKUP(C286,customers!$A$1:$A$1001,customers!$I$1:$I$1001,,0)</f>
        <v>No</v>
      </c>
      <c r="O286" t="str">
        <f t="shared" si="13"/>
        <v>Excelsa</v>
      </c>
      <c r="P286" t="str">
        <f t="shared" si="14"/>
        <v>Medium</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_xlfn.XLOOKUP(C287,customers!$A$1:$A$1001,customers!$I$1:$I$1001,,0)</f>
        <v>No</v>
      </c>
      <c r="O287" t="str">
        <f t="shared" si="13"/>
        <v>Liberica</v>
      </c>
      <c r="P287" t="str">
        <f t="shared" si="14"/>
        <v>Light</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_xlfn.XLOOKUP(C288,customers!$A$1:$A$1001,customers!$I$1:$I$1001,,0)</f>
        <v>Yes</v>
      </c>
      <c r="O288" t="str">
        <f t="shared" si="13"/>
        <v>Arabica</v>
      </c>
      <c r="P288" t="str">
        <f t="shared" si="14"/>
        <v>Medium</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_xlfn.XLOOKUP(C289,customers!$A$1:$A$1001,customers!$I$1:$I$1001,,0)</f>
        <v>No</v>
      </c>
      <c r="O289" t="str">
        <f t="shared" si="13"/>
        <v>Robusta</v>
      </c>
      <c r="P289" t="str">
        <f t="shared" si="14"/>
        <v>Light</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_xlfn.XLOOKUP(C290,customers!$A$1:$A$1001,customers!$I$1:$I$1001,,0)</f>
        <v>Yes</v>
      </c>
      <c r="O290" t="str">
        <f t="shared" si="13"/>
        <v>Excelsa</v>
      </c>
      <c r="P290" t="str">
        <f t="shared" si="14"/>
        <v>Medium</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_xlfn.XLOOKUP(C291,customers!$A$1:$A$1001,customers!$I$1:$I$1001,,0)</f>
        <v>Yes</v>
      </c>
      <c r="O291" t="str">
        <f t="shared" si="13"/>
        <v>Robusta</v>
      </c>
      <c r="P291" t="str">
        <f t="shared" si="14"/>
        <v>Dark</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_xlfn.XLOOKUP(C292,customers!$A$1:$A$1001,customers!$I$1:$I$1001,,0)</f>
        <v>No</v>
      </c>
      <c r="O292" t="str">
        <f t="shared" si="13"/>
        <v>Arabica</v>
      </c>
      <c r="P292" t="str">
        <f t="shared" si="14"/>
        <v>Dark</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_xlfn.XLOOKUP(C293,customers!$A$1:$A$1001,customers!$I$1:$I$1001,,0)</f>
        <v>No</v>
      </c>
      <c r="O293" t="str">
        <f t="shared" si="13"/>
        <v>Excelsa</v>
      </c>
      <c r="P293" t="str">
        <f t="shared" si="14"/>
        <v>Medium</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_xlfn.XLOOKUP(C294,customers!$A$1:$A$1001,customers!$I$1:$I$1001,,0)</f>
        <v>No</v>
      </c>
      <c r="O294" t="str">
        <f t="shared" si="13"/>
        <v>Arabica</v>
      </c>
      <c r="P294" t="str">
        <f t="shared" si="14"/>
        <v>Dark</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_xlfn.XLOOKUP(C295,customers!$A$1:$A$1001,customers!$I$1:$I$1001,,0)</f>
        <v>No</v>
      </c>
      <c r="O295" t="str">
        <f t="shared" si="13"/>
        <v>Arabica</v>
      </c>
      <c r="P295" t="str">
        <f t="shared" si="14"/>
        <v>Dark</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_xlfn.XLOOKUP(C296,customers!$A$1:$A$1001,customers!$I$1:$I$1001,,0)</f>
        <v>No</v>
      </c>
      <c r="O296" t="str">
        <f t="shared" si="13"/>
        <v>Excelsa</v>
      </c>
      <c r="P296" t="str">
        <f t="shared" si="14"/>
        <v>Light</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_xlfn.XLOOKUP(C297,customers!$A$1:$A$1001,customers!$I$1:$I$1001,,0)</f>
        <v>No</v>
      </c>
      <c r="O297" t="str">
        <f t="shared" si="13"/>
        <v>Excelsa</v>
      </c>
      <c r="P297" t="str">
        <f t="shared" si="14"/>
        <v>Medium</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_xlfn.XLOOKUP(C298,customers!$A$1:$A$1001,customers!$I$1:$I$1001,,0)</f>
        <v>Yes</v>
      </c>
      <c r="O298" t="str">
        <f t="shared" si="13"/>
        <v>Robusta</v>
      </c>
      <c r="P298" t="str">
        <f t="shared" si="14"/>
        <v>Medium</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_xlfn.XLOOKUP(C299,customers!$A$1:$A$1001,customers!$I$1:$I$1001,,0)</f>
        <v>Yes</v>
      </c>
      <c r="O299" t="str">
        <f t="shared" si="13"/>
        <v>Robusta</v>
      </c>
      <c r="P299" t="str">
        <f t="shared" si="14"/>
        <v>Dark</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_xlfn.XLOOKUP(C300,customers!$A$1:$A$1001,customers!$I$1:$I$1001,,0)</f>
        <v>Yes</v>
      </c>
      <c r="O300" t="str">
        <f t="shared" si="13"/>
        <v>Excelsa</v>
      </c>
      <c r="P300" t="str">
        <f t="shared" si="14"/>
        <v>Light</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_xlfn.XLOOKUP(C301,customers!$A$1:$A$1001,customers!$I$1:$I$1001,,0)</f>
        <v>Yes</v>
      </c>
      <c r="O301" t="str">
        <f t="shared" si="13"/>
        <v>Excelsa</v>
      </c>
      <c r="P301" t="str">
        <f t="shared" si="14"/>
        <v>Light</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_xlfn.XLOOKUP(C302,customers!$A$1:$A$1001,customers!$I$1:$I$1001,,0)</f>
        <v>Yes</v>
      </c>
      <c r="O302" t="str">
        <f t="shared" si="13"/>
        <v>Arabica</v>
      </c>
      <c r="P302" t="str">
        <f t="shared" si="14"/>
        <v>Light</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_xlfn.XLOOKUP(C303,customers!$A$1:$A$1001,customers!$I$1:$I$1001,,0)</f>
        <v>Yes</v>
      </c>
      <c r="O303" t="str">
        <f t="shared" si="13"/>
        <v>Liberica</v>
      </c>
      <c r="P303" t="str">
        <f t="shared" si="14"/>
        <v>Dark</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_xlfn.XLOOKUP(C304,customers!$A$1:$A$1001,customers!$I$1:$I$1001,,0)</f>
        <v>No</v>
      </c>
      <c r="O304" t="str">
        <f t="shared" si="13"/>
        <v>Arabica</v>
      </c>
      <c r="P304" t="str">
        <f t="shared" si="14"/>
        <v>Medium</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_xlfn.XLOOKUP(C305,customers!$A$1:$A$1001,customers!$I$1:$I$1001,,0)</f>
        <v>Yes</v>
      </c>
      <c r="O305" t="str">
        <f t="shared" si="13"/>
        <v>Excelsa</v>
      </c>
      <c r="P305" t="str">
        <f t="shared" si="14"/>
        <v>Dark</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_xlfn.XLOOKUP(C306,customers!$A$1:$A$1001,customers!$I$1:$I$1001,,0)</f>
        <v>Yes</v>
      </c>
      <c r="O306" t="str">
        <f t="shared" si="13"/>
        <v>Arabica</v>
      </c>
      <c r="P306" t="str">
        <f t="shared" si="14"/>
        <v>Light</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_xlfn.XLOOKUP(C307,customers!$A$1:$A$1001,customers!$I$1:$I$1001,,0)</f>
        <v>No</v>
      </c>
      <c r="O307" t="str">
        <f t="shared" si="13"/>
        <v>Liberica</v>
      </c>
      <c r="P307" t="str">
        <f t="shared" si="14"/>
        <v>Medium</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_xlfn.XLOOKUP(C308,customers!$A$1:$A$1001,customers!$I$1:$I$1001,,0)</f>
        <v>No</v>
      </c>
      <c r="O308" t="str">
        <f t="shared" si="13"/>
        <v>Robusta</v>
      </c>
      <c r="P308" t="str">
        <f t="shared" si="14"/>
        <v>Medium</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_xlfn.XLOOKUP(C309,customers!$A$1:$A$1001,customers!$I$1:$I$1001,,0)</f>
        <v>Yes</v>
      </c>
      <c r="O309" t="str">
        <f t="shared" si="13"/>
        <v>Arabica</v>
      </c>
      <c r="P309" t="str">
        <f t="shared" si="14"/>
        <v>Medium</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_xlfn.XLOOKUP(C310,customers!$A$1:$A$1001,customers!$I$1:$I$1001,,0)</f>
        <v>No</v>
      </c>
      <c r="O310" t="str">
        <f t="shared" si="13"/>
        <v>Arabica</v>
      </c>
      <c r="P310" t="str">
        <f t="shared" si="14"/>
        <v>Medium</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_xlfn.XLOOKUP(C311,customers!$A$1:$A$1001,customers!$I$1:$I$1001,,0)</f>
        <v>Yes</v>
      </c>
      <c r="O311" t="str">
        <f t="shared" si="13"/>
        <v>Liberica</v>
      </c>
      <c r="P311" t="str">
        <f t="shared" si="14"/>
        <v>Medium</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_xlfn.XLOOKUP(C312,customers!$A$1:$A$1001,customers!$I$1:$I$1001,,0)</f>
        <v>No</v>
      </c>
      <c r="O312" t="str">
        <f t="shared" si="13"/>
        <v>Excelsa</v>
      </c>
      <c r="P312" t="str">
        <f t="shared" si="14"/>
        <v>Light</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_xlfn.XLOOKUP(C313,customers!$A$1:$A$1001,customers!$I$1:$I$1001,,0)</f>
        <v>Yes</v>
      </c>
      <c r="O313" t="str">
        <f t="shared" si="13"/>
        <v>Excelsa</v>
      </c>
      <c r="P313" t="str">
        <f t="shared" si="14"/>
        <v>Medium</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_xlfn.XLOOKUP(C314,customers!$A$1:$A$1001,customers!$I$1:$I$1001,,0)</f>
        <v>Yes</v>
      </c>
      <c r="O314" t="str">
        <f t="shared" si="13"/>
        <v>Robusta</v>
      </c>
      <c r="P314" t="str">
        <f t="shared" si="14"/>
        <v>Medium</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_xlfn.XLOOKUP(C315,customers!$A$1:$A$1001,customers!$I$1:$I$1001,,0)</f>
        <v>Yes</v>
      </c>
      <c r="O315" t="str">
        <f t="shared" si="13"/>
        <v>Robusta</v>
      </c>
      <c r="P315" t="str">
        <f t="shared" si="14"/>
        <v>Medium</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_xlfn.XLOOKUP(C316,customers!$A$1:$A$1001,customers!$I$1:$I$1001,,0)</f>
        <v>No</v>
      </c>
      <c r="O316" t="str">
        <f t="shared" si="13"/>
        <v>Robusta</v>
      </c>
      <c r="P316" t="str">
        <f t="shared" si="14"/>
        <v>Dark</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_xlfn.XLOOKUP(C317,customers!$A$1:$A$1001,customers!$I$1:$I$1001,,0)</f>
        <v>Yes</v>
      </c>
      <c r="O317" t="str">
        <f t="shared" si="13"/>
        <v>Excelsa</v>
      </c>
      <c r="P317" t="str">
        <f t="shared" si="14"/>
        <v>Light</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_xlfn.XLOOKUP(C318,customers!$A$1:$A$1001,customers!$I$1:$I$1001,,0)</f>
        <v>No</v>
      </c>
      <c r="O318" t="str">
        <f t="shared" si="13"/>
        <v>Excelsa</v>
      </c>
      <c r="P318" t="str">
        <f t="shared" si="14"/>
        <v>Light</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_xlfn.XLOOKUP(C319,customers!$A$1:$A$1001,customers!$I$1:$I$1001,,0)</f>
        <v>No</v>
      </c>
      <c r="O319" t="str">
        <f t="shared" si="13"/>
        <v>Excelsa</v>
      </c>
      <c r="P319" t="str">
        <f t="shared" si="14"/>
        <v>Dark</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_xlfn.XLOOKUP(C320,customers!$A$1:$A$1001,customers!$I$1:$I$1001,,0)</f>
        <v>Yes</v>
      </c>
      <c r="O320" t="str">
        <f t="shared" si="13"/>
        <v>Arabica</v>
      </c>
      <c r="P320" t="str">
        <f t="shared" si="14"/>
        <v>Medium</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_xlfn.XLOOKUP(C321,customers!$A$1:$A$1001,customers!$I$1:$I$1001,,0)</f>
        <v>Yes</v>
      </c>
      <c r="O321" t="str">
        <f t="shared" si="13"/>
        <v>Excelsa</v>
      </c>
      <c r="P321" t="str">
        <f t="shared" si="14"/>
        <v>Medium</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_xlfn.XLOOKUP(C322,customers!$A$1:$A$1001,customers!$I$1:$I$1001,,0)</f>
        <v>Yes</v>
      </c>
      <c r="O322" t="str">
        <f t="shared" si="13"/>
        <v>Arabica</v>
      </c>
      <c r="P322" t="str">
        <f t="shared" si="14"/>
        <v>Light</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_xlfn.XLOOKUP(C323,customers!$A$1:$A$1001,customers!$I$1:$I$1001,,0)</f>
        <v>Yes</v>
      </c>
      <c r="O323" t="str">
        <f t="shared" ref="O323:O386" si="16">IF(I323="Rob","Robusta",IF(I323="Exc","Excelsa",IF(I323="Ara","Arabica",IF(I323="Lib","Liberica",""))))</f>
        <v>Arabica</v>
      </c>
      <c r="P323" t="str">
        <f t="shared" ref="P323:P386" si="17">IF(J323="M","Medium",IF(J323="L","Light",IF(J323="D","Dark","")))</f>
        <v>Medium</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_xlfn.XLOOKUP(C324,customers!$A$1:$A$1001,customers!$I$1:$I$1001,,0)</f>
        <v>No</v>
      </c>
      <c r="O324" t="str">
        <f t="shared" si="16"/>
        <v>Liberica</v>
      </c>
      <c r="P324" t="str">
        <f t="shared" si="17"/>
        <v>Dark</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_xlfn.XLOOKUP(C325,customers!$A$1:$A$1001,customers!$I$1:$I$1001,,0)</f>
        <v>Yes</v>
      </c>
      <c r="O325" t="str">
        <f t="shared" si="16"/>
        <v>Excelsa</v>
      </c>
      <c r="P325" t="str">
        <f t="shared" si="17"/>
        <v>Dark</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_xlfn.XLOOKUP(C326,customers!$A$1:$A$1001,customers!$I$1:$I$1001,,0)</f>
        <v>No</v>
      </c>
      <c r="O326" t="str">
        <f t="shared" si="16"/>
        <v>Excelsa</v>
      </c>
      <c r="P326" t="str">
        <f t="shared" si="17"/>
        <v>Medium</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_xlfn.XLOOKUP(C327,customers!$A$1:$A$1001,customers!$I$1:$I$1001,,0)</f>
        <v>Yes</v>
      </c>
      <c r="O327" t="str">
        <f t="shared" si="16"/>
        <v>Arabica</v>
      </c>
      <c r="P327" t="str">
        <f t="shared" si="17"/>
        <v>Light</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_xlfn.XLOOKUP(C328,customers!$A$1:$A$1001,customers!$I$1:$I$1001,,0)</f>
        <v>No</v>
      </c>
      <c r="O328" t="str">
        <f t="shared" si="16"/>
        <v>Robusta</v>
      </c>
      <c r="P328" t="str">
        <f t="shared" si="17"/>
        <v>Dark</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_xlfn.XLOOKUP(C329,customers!$A$1:$A$1001,customers!$I$1:$I$1001,,0)</f>
        <v>Yes</v>
      </c>
      <c r="O329" t="str">
        <f t="shared" si="16"/>
        <v>Robusta</v>
      </c>
      <c r="P329" t="str">
        <f t="shared" si="17"/>
        <v>Dark</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_xlfn.XLOOKUP(C330,customers!$A$1:$A$1001,customers!$I$1:$I$1001,,0)</f>
        <v>Yes</v>
      </c>
      <c r="O330" t="str">
        <f t="shared" si="16"/>
        <v>Liberica</v>
      </c>
      <c r="P330" t="str">
        <f t="shared" si="17"/>
        <v>Light</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_xlfn.XLOOKUP(C331,customers!$A$1:$A$1001,customers!$I$1:$I$1001,,0)</f>
        <v>Yes</v>
      </c>
      <c r="O331" t="str">
        <f t="shared" si="16"/>
        <v>Robusta</v>
      </c>
      <c r="P331" t="str">
        <f t="shared" si="17"/>
        <v>Dark</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_xlfn.XLOOKUP(C332,customers!$A$1:$A$1001,customers!$I$1:$I$1001,,0)</f>
        <v>No</v>
      </c>
      <c r="O332" t="str">
        <f t="shared" si="16"/>
        <v>Robusta</v>
      </c>
      <c r="P332" t="str">
        <f t="shared" si="17"/>
        <v>Dark</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_xlfn.XLOOKUP(C333,customers!$A$1:$A$1001,customers!$I$1:$I$1001,,0)</f>
        <v>Yes</v>
      </c>
      <c r="O333" t="str">
        <f t="shared" si="16"/>
        <v>Robusta</v>
      </c>
      <c r="P333" t="str">
        <f t="shared" si="17"/>
        <v>Medium</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_xlfn.XLOOKUP(C334,customers!$A$1:$A$1001,customers!$I$1:$I$1001,,0)</f>
        <v>Yes</v>
      </c>
      <c r="O334" t="str">
        <f t="shared" si="16"/>
        <v>Arabica</v>
      </c>
      <c r="P334" t="str">
        <f t="shared" si="17"/>
        <v>Dark</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_xlfn.XLOOKUP(C335,customers!$A$1:$A$1001,customers!$I$1:$I$1001,,0)</f>
        <v>Yes</v>
      </c>
      <c r="O335" t="str">
        <f t="shared" si="16"/>
        <v>Robusta</v>
      </c>
      <c r="P335" t="str">
        <f t="shared" si="17"/>
        <v>Medium</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_xlfn.XLOOKUP(C336,customers!$A$1:$A$1001,customers!$I$1:$I$1001,,0)</f>
        <v>No</v>
      </c>
      <c r="O336" t="str">
        <f t="shared" si="16"/>
        <v>Robusta</v>
      </c>
      <c r="P336" t="str">
        <f t="shared" si="17"/>
        <v>Light</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_xlfn.XLOOKUP(C337,customers!$A$1:$A$1001,customers!$I$1:$I$1001,,0)</f>
        <v>Yes</v>
      </c>
      <c r="O337" t="str">
        <f t="shared" si="16"/>
        <v>Liberica</v>
      </c>
      <c r="P337" t="str">
        <f t="shared" si="17"/>
        <v>Light</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_xlfn.XLOOKUP(C338,customers!$A$1:$A$1001,customers!$I$1:$I$1001,,0)</f>
        <v>No</v>
      </c>
      <c r="O338" t="str">
        <f t="shared" si="16"/>
        <v>Arabica</v>
      </c>
      <c r="P338" t="str">
        <f t="shared" si="17"/>
        <v>Medium</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_xlfn.XLOOKUP(C339,customers!$A$1:$A$1001,customers!$I$1:$I$1001,,0)</f>
        <v>No</v>
      </c>
      <c r="O339" t="str">
        <f t="shared" si="16"/>
        <v>Excelsa</v>
      </c>
      <c r="P339" t="str">
        <f t="shared" si="17"/>
        <v>Dark</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_xlfn.XLOOKUP(C340,customers!$A$1:$A$1001,customers!$I$1:$I$1001,,0)</f>
        <v>No</v>
      </c>
      <c r="O340" t="str">
        <f t="shared" si="16"/>
        <v>Excelsa</v>
      </c>
      <c r="P340" t="str">
        <f t="shared" si="17"/>
        <v>Light</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_xlfn.XLOOKUP(C341,customers!$A$1:$A$1001,customers!$I$1:$I$1001,,0)</f>
        <v>Yes</v>
      </c>
      <c r="O341" t="str">
        <f t="shared" si="16"/>
        <v>Excelsa</v>
      </c>
      <c r="P341" t="str">
        <f t="shared" si="17"/>
        <v>Dark</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_xlfn.XLOOKUP(C342,customers!$A$1:$A$1001,customers!$I$1:$I$1001,,0)</f>
        <v>Yes</v>
      </c>
      <c r="O342" t="str">
        <f t="shared" si="16"/>
        <v>Excelsa</v>
      </c>
      <c r="P342" t="str">
        <f t="shared" si="17"/>
        <v>Dark</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_xlfn.XLOOKUP(C343,customers!$A$1:$A$1001,customers!$I$1:$I$1001,,0)</f>
        <v>No</v>
      </c>
      <c r="O343" t="str">
        <f t="shared" si="16"/>
        <v>Excelsa</v>
      </c>
      <c r="P343" t="str">
        <f t="shared" si="17"/>
        <v>Light</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_xlfn.XLOOKUP(C344,customers!$A$1:$A$1001,customers!$I$1:$I$1001,,0)</f>
        <v>No</v>
      </c>
      <c r="O344" t="str">
        <f t="shared" si="16"/>
        <v>Liberica</v>
      </c>
      <c r="P344" t="str">
        <f t="shared" si="17"/>
        <v>Dark</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_xlfn.XLOOKUP(C345,customers!$A$1:$A$1001,customers!$I$1:$I$1001,,0)</f>
        <v>No</v>
      </c>
      <c r="O345" t="str">
        <f t="shared" si="16"/>
        <v>Robusta</v>
      </c>
      <c r="P345" t="str">
        <f t="shared" si="17"/>
        <v>Dark</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_xlfn.XLOOKUP(C346,customers!$A$1:$A$1001,customers!$I$1:$I$1001,,0)</f>
        <v>Yes</v>
      </c>
      <c r="O346" t="str">
        <f t="shared" si="16"/>
        <v>Robusta</v>
      </c>
      <c r="P346" t="str">
        <f t="shared" si="17"/>
        <v>Medium</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_xlfn.XLOOKUP(C347,customers!$A$1:$A$1001,customers!$I$1:$I$1001,,0)</f>
        <v>No</v>
      </c>
      <c r="O347" t="str">
        <f t="shared" si="16"/>
        <v>Robusta</v>
      </c>
      <c r="P347" t="str">
        <f t="shared" si="17"/>
        <v>Light</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_xlfn.XLOOKUP(C348,customers!$A$1:$A$1001,customers!$I$1:$I$1001,,0)</f>
        <v>Yes</v>
      </c>
      <c r="O348" t="str">
        <f t="shared" si="16"/>
        <v>Arabica</v>
      </c>
      <c r="P348" t="str">
        <f t="shared" si="17"/>
        <v>Light</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_xlfn.XLOOKUP(C349,customers!$A$1:$A$1001,customers!$I$1:$I$1001,,0)</f>
        <v>No</v>
      </c>
      <c r="O349" t="str">
        <f t="shared" si="16"/>
        <v>Liberica</v>
      </c>
      <c r="P349" t="str">
        <f t="shared" si="17"/>
        <v>Medium</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_xlfn.XLOOKUP(C350,customers!$A$1:$A$1001,customers!$I$1:$I$1001,,0)</f>
        <v>No</v>
      </c>
      <c r="O350" t="str">
        <f t="shared" si="16"/>
        <v>Excelsa</v>
      </c>
      <c r="P350" t="str">
        <f t="shared" si="17"/>
        <v>Light</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_xlfn.XLOOKUP(C351,customers!$A$1:$A$1001,customers!$I$1:$I$1001,,0)</f>
        <v>No</v>
      </c>
      <c r="O351" t="str">
        <f t="shared" si="16"/>
        <v>Robusta</v>
      </c>
      <c r="P351" t="str">
        <f t="shared" si="17"/>
        <v>Light</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_xlfn.XLOOKUP(C352,customers!$A$1:$A$1001,customers!$I$1:$I$1001,,0)</f>
        <v>No</v>
      </c>
      <c r="O352" t="str">
        <f t="shared" si="16"/>
        <v>Arabica</v>
      </c>
      <c r="P352" t="str">
        <f t="shared" si="17"/>
        <v>Dark</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_xlfn.XLOOKUP(C353,customers!$A$1:$A$1001,customers!$I$1:$I$1001,,0)</f>
        <v>No</v>
      </c>
      <c r="O353" t="str">
        <f t="shared" si="16"/>
        <v>Arabica</v>
      </c>
      <c r="P353" t="str">
        <f t="shared" si="17"/>
        <v>Medium</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_xlfn.XLOOKUP(C354,customers!$A$1:$A$1001,customers!$I$1:$I$1001,,0)</f>
        <v>No</v>
      </c>
      <c r="O354" t="str">
        <f t="shared" si="16"/>
        <v>Excelsa</v>
      </c>
      <c r="P354" t="str">
        <f t="shared" si="17"/>
        <v>Dark</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_xlfn.XLOOKUP(C355,customers!$A$1:$A$1001,customers!$I$1:$I$1001,,0)</f>
        <v>Yes</v>
      </c>
      <c r="O355" t="str">
        <f t="shared" si="16"/>
        <v>Arabica</v>
      </c>
      <c r="P355" t="str">
        <f t="shared" si="17"/>
        <v>Medium</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_xlfn.XLOOKUP(C356,customers!$A$1:$A$1001,customers!$I$1:$I$1001,,0)</f>
        <v>No</v>
      </c>
      <c r="O356" t="str">
        <f t="shared" si="16"/>
        <v>Arabica</v>
      </c>
      <c r="P356" t="str">
        <f t="shared" si="17"/>
        <v>Medium</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_xlfn.XLOOKUP(C357,customers!$A$1:$A$1001,customers!$I$1:$I$1001,,0)</f>
        <v>Yes</v>
      </c>
      <c r="O357" t="str">
        <f t="shared" si="16"/>
        <v>Arabica</v>
      </c>
      <c r="P357" t="str">
        <f t="shared" si="17"/>
        <v>Dark</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_xlfn.XLOOKUP(C358,customers!$A$1:$A$1001,customers!$I$1:$I$1001,,0)</f>
        <v>Yes</v>
      </c>
      <c r="O358" t="str">
        <f t="shared" si="16"/>
        <v>Liberica</v>
      </c>
      <c r="P358" t="str">
        <f t="shared" si="17"/>
        <v>Dark</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_xlfn.XLOOKUP(C359,customers!$A$1:$A$1001,customers!$I$1:$I$1001,,0)</f>
        <v>No</v>
      </c>
      <c r="O359" t="str">
        <f t="shared" si="16"/>
        <v>Arabica</v>
      </c>
      <c r="P359" t="str">
        <f t="shared" si="17"/>
        <v>Medium</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_xlfn.XLOOKUP(C360,customers!$A$1:$A$1001,customers!$I$1:$I$1001,,0)</f>
        <v>No</v>
      </c>
      <c r="O360" t="str">
        <f t="shared" si="16"/>
        <v>Arabica</v>
      </c>
      <c r="P360" t="str">
        <f t="shared" si="17"/>
        <v>Light</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_xlfn.XLOOKUP(C361,customers!$A$1:$A$1001,customers!$I$1:$I$1001,,0)</f>
        <v>No</v>
      </c>
      <c r="O361" t="str">
        <f t="shared" si="16"/>
        <v>Robusta</v>
      </c>
      <c r="P361" t="str">
        <f t="shared" si="17"/>
        <v>Light</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_xlfn.XLOOKUP(C362,customers!$A$1:$A$1001,customers!$I$1:$I$1001,,0)</f>
        <v>No</v>
      </c>
      <c r="O362" t="str">
        <f t="shared" si="16"/>
        <v>Robusta</v>
      </c>
      <c r="P362" t="str">
        <f t="shared" si="17"/>
        <v>Dark</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_xlfn.XLOOKUP(C363,customers!$A$1:$A$1001,customers!$I$1:$I$1001,,0)</f>
        <v>No</v>
      </c>
      <c r="O363" t="str">
        <f t="shared" si="16"/>
        <v>Robusta</v>
      </c>
      <c r="P363" t="str">
        <f t="shared" si="17"/>
        <v>Medium</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_xlfn.XLOOKUP(C364,customers!$A$1:$A$1001,customers!$I$1:$I$1001,,0)</f>
        <v>Yes</v>
      </c>
      <c r="O364" t="str">
        <f t="shared" si="16"/>
        <v>Excelsa</v>
      </c>
      <c r="P364" t="str">
        <f t="shared" si="17"/>
        <v>Light</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_xlfn.XLOOKUP(C365,customers!$A$1:$A$1001,customers!$I$1:$I$1001,,0)</f>
        <v>No</v>
      </c>
      <c r="O365" t="str">
        <f t="shared" si="16"/>
        <v>Liberica</v>
      </c>
      <c r="P365" t="str">
        <f t="shared" si="17"/>
        <v>Medium</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_xlfn.XLOOKUP(C366,customers!$A$1:$A$1001,customers!$I$1:$I$1001,,0)</f>
        <v>Yes</v>
      </c>
      <c r="O366" t="str">
        <f t="shared" si="16"/>
        <v>Excelsa</v>
      </c>
      <c r="P366" t="str">
        <f t="shared" si="17"/>
        <v>Dark</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_xlfn.XLOOKUP(C367,customers!$A$1:$A$1001,customers!$I$1:$I$1001,,0)</f>
        <v>No</v>
      </c>
      <c r="O367" t="str">
        <f t="shared" si="16"/>
        <v>Liberica</v>
      </c>
      <c r="P367" t="str">
        <f t="shared" si="17"/>
        <v>Dark</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_xlfn.XLOOKUP(C368,customers!$A$1:$A$1001,customers!$I$1:$I$1001,,0)</f>
        <v>No</v>
      </c>
      <c r="O368" t="str">
        <f t="shared" si="16"/>
        <v>Excelsa</v>
      </c>
      <c r="P368" t="str">
        <f t="shared" si="17"/>
        <v>Dark</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_xlfn.XLOOKUP(C369,customers!$A$1:$A$1001,customers!$I$1:$I$1001,,0)</f>
        <v>Yes</v>
      </c>
      <c r="O369" t="str">
        <f t="shared" si="16"/>
        <v>Liberica</v>
      </c>
      <c r="P369" t="str">
        <f t="shared" si="17"/>
        <v>Medium</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_xlfn.XLOOKUP(C370,customers!$A$1:$A$1001,customers!$I$1:$I$1001,,0)</f>
        <v>No</v>
      </c>
      <c r="O370" t="str">
        <f t="shared" si="16"/>
        <v>Excelsa</v>
      </c>
      <c r="P370" t="str">
        <f t="shared" si="17"/>
        <v>Medium</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_xlfn.XLOOKUP(C371,customers!$A$1:$A$1001,customers!$I$1:$I$1001,,0)</f>
        <v>Yes</v>
      </c>
      <c r="O371" t="str">
        <f t="shared" si="16"/>
        <v>Excelsa</v>
      </c>
      <c r="P371" t="str">
        <f t="shared" si="17"/>
        <v>Light</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_xlfn.XLOOKUP(C372,customers!$A$1:$A$1001,customers!$I$1:$I$1001,,0)</f>
        <v>Yes</v>
      </c>
      <c r="O372" t="str">
        <f t="shared" si="16"/>
        <v>Excelsa</v>
      </c>
      <c r="P372" t="str">
        <f t="shared" si="17"/>
        <v>Dark</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_xlfn.XLOOKUP(C373,customers!$A$1:$A$1001,customers!$I$1:$I$1001,,0)</f>
        <v>Yes</v>
      </c>
      <c r="O373" t="str">
        <f t="shared" si="16"/>
        <v>Arabica</v>
      </c>
      <c r="P373" t="str">
        <f t="shared" si="17"/>
        <v>Light</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_xlfn.XLOOKUP(C374,customers!$A$1:$A$1001,customers!$I$1:$I$1001,,0)</f>
        <v>No</v>
      </c>
      <c r="O374" t="str">
        <f t="shared" si="16"/>
        <v>Robusta</v>
      </c>
      <c r="P374" t="str">
        <f t="shared" si="17"/>
        <v>Light</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_xlfn.XLOOKUP(C375,customers!$A$1:$A$1001,customers!$I$1:$I$1001,,0)</f>
        <v>Yes</v>
      </c>
      <c r="O375" t="str">
        <f t="shared" si="16"/>
        <v>Arabica</v>
      </c>
      <c r="P375" t="str">
        <f t="shared" si="17"/>
        <v>Dark</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_xlfn.XLOOKUP(C376,customers!$A$1:$A$1001,customers!$I$1:$I$1001,,0)</f>
        <v>Yes</v>
      </c>
      <c r="O376" t="str">
        <f t="shared" si="16"/>
        <v>Liberica</v>
      </c>
      <c r="P376" t="str">
        <f t="shared" si="17"/>
        <v>Light</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_xlfn.XLOOKUP(C377,customers!$A$1:$A$1001,customers!$I$1:$I$1001,,0)</f>
        <v>Yes</v>
      </c>
      <c r="O377" t="str">
        <f t="shared" si="16"/>
        <v>Arabica</v>
      </c>
      <c r="P377" t="str">
        <f t="shared" si="17"/>
        <v>Medium</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_xlfn.XLOOKUP(C378,customers!$A$1:$A$1001,customers!$I$1:$I$1001,,0)</f>
        <v>Yes</v>
      </c>
      <c r="O378" t="str">
        <f t="shared" si="16"/>
        <v>Robusta</v>
      </c>
      <c r="P378" t="str">
        <f t="shared" si="17"/>
        <v>Medium</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_xlfn.XLOOKUP(C379,customers!$A$1:$A$1001,customers!$I$1:$I$1001,,0)</f>
        <v>No</v>
      </c>
      <c r="O379" t="str">
        <f t="shared" si="16"/>
        <v>Robusta</v>
      </c>
      <c r="P379" t="str">
        <f t="shared" si="17"/>
        <v>Dark</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_xlfn.XLOOKUP(C380,customers!$A$1:$A$1001,customers!$I$1:$I$1001,,0)</f>
        <v>Yes</v>
      </c>
      <c r="O380" t="str">
        <f t="shared" si="16"/>
        <v>Arabica</v>
      </c>
      <c r="P380" t="str">
        <f t="shared" si="17"/>
        <v>Light</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_xlfn.XLOOKUP(C381,customers!$A$1:$A$1001,customers!$I$1:$I$1001,,0)</f>
        <v>Yes</v>
      </c>
      <c r="O381" t="str">
        <f t="shared" si="16"/>
        <v>Robusta</v>
      </c>
      <c r="P381" t="str">
        <f t="shared" si="17"/>
        <v>Light</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_xlfn.XLOOKUP(C382,customers!$A$1:$A$1001,customers!$I$1:$I$1001,,0)</f>
        <v>No</v>
      </c>
      <c r="O382" t="str">
        <f t="shared" si="16"/>
        <v>Liberica</v>
      </c>
      <c r="P382" t="str">
        <f t="shared" si="17"/>
        <v>Dark</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_xlfn.XLOOKUP(C383,customers!$A$1:$A$1001,customers!$I$1:$I$1001,,0)</f>
        <v>Yes</v>
      </c>
      <c r="O383" t="str">
        <f t="shared" si="16"/>
        <v>Arabica</v>
      </c>
      <c r="P383" t="str">
        <f t="shared" si="17"/>
        <v>Dark</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_xlfn.XLOOKUP(C384,customers!$A$1:$A$1001,customers!$I$1:$I$1001,,0)</f>
        <v>No</v>
      </c>
      <c r="O384" t="str">
        <f t="shared" si="16"/>
        <v>Excelsa</v>
      </c>
      <c r="P384" t="str">
        <f t="shared" si="17"/>
        <v>Dark</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_xlfn.XLOOKUP(C385,customers!$A$1:$A$1001,customers!$I$1:$I$1001,,0)</f>
        <v>Yes</v>
      </c>
      <c r="O385" t="str">
        <f t="shared" si="16"/>
        <v>Excelsa</v>
      </c>
      <c r="P385" t="str">
        <f t="shared" si="17"/>
        <v>Light</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_xlfn.XLOOKUP(C386,customers!$A$1:$A$1001,customers!$I$1:$I$1001,,0)</f>
        <v>No</v>
      </c>
      <c r="O386" t="str">
        <f t="shared" si="16"/>
        <v>Arabica</v>
      </c>
      <c r="P386" t="str">
        <f t="shared" si="17"/>
        <v>Light</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_xlfn.XLOOKUP(C387,customers!$A$1:$A$1001,customers!$I$1:$I$1001,,0)</f>
        <v>Yes</v>
      </c>
      <c r="O387" t="str">
        <f t="shared" ref="O387:O450" si="19">IF(I387="Rob","Robusta",IF(I387="Exc","Excelsa",IF(I387="Ara","Arabica",IF(I387="Lib","Liberica",""))))</f>
        <v>Liberica</v>
      </c>
      <c r="P387" t="str">
        <f t="shared" ref="P387:P450" si="20">IF(J387="M","Medium",IF(J387="L","Light",IF(J387="D","Dark","")))</f>
        <v>Medium</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_xlfn.XLOOKUP(C388,customers!$A$1:$A$1001,customers!$I$1:$I$1001,,0)</f>
        <v>Yes</v>
      </c>
      <c r="O388" t="str">
        <f t="shared" si="19"/>
        <v>Arabica</v>
      </c>
      <c r="P388" t="str">
        <f t="shared" si="20"/>
        <v>Dark</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_xlfn.XLOOKUP(C389,customers!$A$1:$A$1001,customers!$I$1:$I$1001,,0)</f>
        <v>Yes</v>
      </c>
      <c r="O389" t="str">
        <f t="shared" si="19"/>
        <v>Excelsa</v>
      </c>
      <c r="P389" t="str">
        <f t="shared" si="20"/>
        <v>Light</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_xlfn.XLOOKUP(C390,customers!$A$1:$A$1001,customers!$I$1:$I$1001,,0)</f>
        <v>Yes</v>
      </c>
      <c r="O390" t="str">
        <f t="shared" si="19"/>
        <v>Liberica</v>
      </c>
      <c r="P390" t="str">
        <f t="shared" si="20"/>
        <v>Dark</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_xlfn.XLOOKUP(C391,customers!$A$1:$A$1001,customers!$I$1:$I$1001,,0)</f>
        <v>Yes</v>
      </c>
      <c r="O391" t="str">
        <f t="shared" si="19"/>
        <v>Liberica</v>
      </c>
      <c r="P391" t="str">
        <f t="shared" si="20"/>
        <v>Dark</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_xlfn.XLOOKUP(C392,customers!$A$1:$A$1001,customers!$I$1:$I$1001,,0)</f>
        <v>Yes</v>
      </c>
      <c r="O392" t="str">
        <f t="shared" si="19"/>
        <v>Excelsa</v>
      </c>
      <c r="P392" t="str">
        <f t="shared" si="20"/>
        <v>Dark</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_xlfn.XLOOKUP(C393,customers!$A$1:$A$1001,customers!$I$1:$I$1001,,0)</f>
        <v>No</v>
      </c>
      <c r="O393" t="str">
        <f t="shared" si="19"/>
        <v>Arabica</v>
      </c>
      <c r="P393" t="str">
        <f t="shared" si="20"/>
        <v>Medium</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_xlfn.XLOOKUP(C394,customers!$A$1:$A$1001,customers!$I$1:$I$1001,,0)</f>
        <v>No</v>
      </c>
      <c r="O394" t="str">
        <f t="shared" si="19"/>
        <v>Excelsa</v>
      </c>
      <c r="P394" t="str">
        <f t="shared" si="20"/>
        <v>Light</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_xlfn.XLOOKUP(C395,customers!$A$1:$A$1001,customers!$I$1:$I$1001,,0)</f>
        <v>No</v>
      </c>
      <c r="O395" t="str">
        <f t="shared" si="19"/>
        <v>Arabica</v>
      </c>
      <c r="P395" t="str">
        <f t="shared" si="20"/>
        <v>Light</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_xlfn.XLOOKUP(C396,customers!$A$1:$A$1001,customers!$I$1:$I$1001,,0)</f>
        <v>No</v>
      </c>
      <c r="O396" t="str">
        <f t="shared" si="19"/>
        <v>Robusta</v>
      </c>
      <c r="P396" t="str">
        <f t="shared" si="20"/>
        <v>Light</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_xlfn.XLOOKUP(C397,customers!$A$1:$A$1001,customers!$I$1:$I$1001,,0)</f>
        <v>Yes</v>
      </c>
      <c r="O397" t="str">
        <f t="shared" si="19"/>
        <v>Liberica</v>
      </c>
      <c r="P397" t="str">
        <f t="shared" si="20"/>
        <v>Dark</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_xlfn.XLOOKUP(C398,customers!$A$1:$A$1001,customers!$I$1:$I$1001,,0)</f>
        <v>No</v>
      </c>
      <c r="O398" t="str">
        <f t="shared" si="19"/>
        <v>Arabica</v>
      </c>
      <c r="P398" t="str">
        <f t="shared" si="20"/>
        <v>Light</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_xlfn.XLOOKUP(C399,customers!$A$1:$A$1001,customers!$I$1:$I$1001,,0)</f>
        <v>Yes</v>
      </c>
      <c r="O399" t="str">
        <f t="shared" si="19"/>
        <v>Liberica</v>
      </c>
      <c r="P399" t="str">
        <f t="shared" si="20"/>
        <v>Dark</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_xlfn.XLOOKUP(C400,customers!$A$1:$A$1001,customers!$I$1:$I$1001,,0)</f>
        <v>Yes</v>
      </c>
      <c r="O400" t="str">
        <f t="shared" si="19"/>
        <v>Arabica</v>
      </c>
      <c r="P400" t="str">
        <f t="shared" si="20"/>
        <v>Dark</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_xlfn.XLOOKUP(C401,customers!$A$1:$A$1001,customers!$I$1:$I$1001,,0)</f>
        <v>No</v>
      </c>
      <c r="O401" t="str">
        <f t="shared" si="19"/>
        <v>Excelsa</v>
      </c>
      <c r="P401" t="str">
        <f t="shared" si="20"/>
        <v>Dark</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_xlfn.XLOOKUP(C402,customers!$A$1:$A$1001,customers!$I$1:$I$1001,,0)</f>
        <v>No</v>
      </c>
      <c r="O402" t="str">
        <f t="shared" si="19"/>
        <v>Liberica</v>
      </c>
      <c r="P402" t="str">
        <f t="shared" si="20"/>
        <v>Light</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_xlfn.XLOOKUP(C403,customers!$A$1:$A$1001,customers!$I$1:$I$1001,,0)</f>
        <v>Yes</v>
      </c>
      <c r="O403" t="str">
        <f t="shared" si="19"/>
        <v>Liberica</v>
      </c>
      <c r="P403" t="str">
        <f t="shared" si="20"/>
        <v>Medium</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_xlfn.XLOOKUP(C404,customers!$A$1:$A$1001,customers!$I$1:$I$1001,,0)</f>
        <v>Yes</v>
      </c>
      <c r="O404" t="str">
        <f t="shared" si="19"/>
        <v>Robusta</v>
      </c>
      <c r="P404" t="str">
        <f t="shared" si="20"/>
        <v>Dark</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_xlfn.XLOOKUP(C405,customers!$A$1:$A$1001,customers!$I$1:$I$1001,,0)</f>
        <v>No</v>
      </c>
      <c r="O405" t="str">
        <f t="shared" si="19"/>
        <v>Liberica</v>
      </c>
      <c r="P405" t="str">
        <f t="shared" si="20"/>
        <v>Light</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_xlfn.XLOOKUP(C406,customers!$A$1:$A$1001,customers!$I$1:$I$1001,,0)</f>
        <v>No</v>
      </c>
      <c r="O406" t="str">
        <f t="shared" si="19"/>
        <v>Arabica</v>
      </c>
      <c r="P406" t="str">
        <f t="shared" si="20"/>
        <v>Dark</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_xlfn.XLOOKUP(C407,customers!$A$1:$A$1001,customers!$I$1:$I$1001,,0)</f>
        <v>Yes</v>
      </c>
      <c r="O407" t="str">
        <f t="shared" si="19"/>
        <v>Excelsa</v>
      </c>
      <c r="P407" t="str">
        <f t="shared" si="20"/>
        <v>Medium</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_xlfn.XLOOKUP(C408,customers!$A$1:$A$1001,customers!$I$1:$I$1001,,0)</f>
        <v>Yes</v>
      </c>
      <c r="O408" t="str">
        <f t="shared" si="19"/>
        <v>Excelsa</v>
      </c>
      <c r="P408" t="str">
        <f t="shared" si="20"/>
        <v>Medium</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_xlfn.XLOOKUP(C409,customers!$A$1:$A$1001,customers!$I$1:$I$1001,,0)</f>
        <v>No</v>
      </c>
      <c r="O409" t="str">
        <f t="shared" si="19"/>
        <v>Excelsa</v>
      </c>
      <c r="P409" t="str">
        <f t="shared" si="20"/>
        <v>Medium</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_xlfn.XLOOKUP(C410,customers!$A$1:$A$1001,customers!$I$1:$I$1001,,0)</f>
        <v>Yes</v>
      </c>
      <c r="O410" t="str">
        <f t="shared" si="19"/>
        <v>Arabica</v>
      </c>
      <c r="P410" t="str">
        <f t="shared" si="20"/>
        <v>Medium</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_xlfn.XLOOKUP(C411,customers!$A$1:$A$1001,customers!$I$1:$I$1001,,0)</f>
        <v>Yes</v>
      </c>
      <c r="O411" t="str">
        <f t="shared" si="19"/>
        <v>Liberica</v>
      </c>
      <c r="P411" t="str">
        <f t="shared" si="20"/>
        <v>Light</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_xlfn.XLOOKUP(C412,customers!$A$1:$A$1001,customers!$I$1:$I$1001,,0)</f>
        <v>No</v>
      </c>
      <c r="O412" t="str">
        <f t="shared" si="19"/>
        <v>Arabica</v>
      </c>
      <c r="P412" t="str">
        <f t="shared" si="20"/>
        <v>Light</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_xlfn.XLOOKUP(C413,customers!$A$1:$A$1001,customers!$I$1:$I$1001,,0)</f>
        <v>Yes</v>
      </c>
      <c r="O413" t="str">
        <f t="shared" si="19"/>
        <v>Liberica</v>
      </c>
      <c r="P413" t="str">
        <f t="shared" si="20"/>
        <v>Medium</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_xlfn.XLOOKUP(C414,customers!$A$1:$A$1001,customers!$I$1:$I$1001,,0)</f>
        <v>Yes</v>
      </c>
      <c r="O414" t="str">
        <f t="shared" si="19"/>
        <v>Arabica</v>
      </c>
      <c r="P414" t="str">
        <f t="shared" si="20"/>
        <v>Medium</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_xlfn.XLOOKUP(C415,customers!$A$1:$A$1001,customers!$I$1:$I$1001,,0)</f>
        <v>Yes</v>
      </c>
      <c r="O415" t="str">
        <f t="shared" si="19"/>
        <v>Liberica</v>
      </c>
      <c r="P415" t="str">
        <f t="shared" si="20"/>
        <v>Light</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_xlfn.XLOOKUP(C416,customers!$A$1:$A$1001,customers!$I$1:$I$1001,,0)</f>
        <v>Yes</v>
      </c>
      <c r="O416" t="str">
        <f t="shared" si="19"/>
        <v>Robusta</v>
      </c>
      <c r="P416" t="str">
        <f t="shared" si="20"/>
        <v>Light</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_xlfn.XLOOKUP(C417,customers!$A$1:$A$1001,customers!$I$1:$I$1001,,0)</f>
        <v>No</v>
      </c>
      <c r="O417" t="str">
        <f t="shared" si="19"/>
        <v>Robusta</v>
      </c>
      <c r="P417" t="str">
        <f t="shared" si="20"/>
        <v>Medium</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_xlfn.XLOOKUP(C418,customers!$A$1:$A$1001,customers!$I$1:$I$1001,,0)</f>
        <v>Yes</v>
      </c>
      <c r="O418" t="str">
        <f t="shared" si="19"/>
        <v>Arabica</v>
      </c>
      <c r="P418" t="str">
        <f t="shared" si="20"/>
        <v>Light</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_xlfn.XLOOKUP(C419,customers!$A$1:$A$1001,customers!$I$1:$I$1001,,0)</f>
        <v>Yes</v>
      </c>
      <c r="O419" t="str">
        <f t="shared" si="19"/>
        <v>Arabica</v>
      </c>
      <c r="P419" t="str">
        <f t="shared" si="20"/>
        <v>Light</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_xlfn.XLOOKUP(C420,customers!$A$1:$A$1001,customers!$I$1:$I$1001,,0)</f>
        <v>Yes</v>
      </c>
      <c r="O420" t="str">
        <f t="shared" si="19"/>
        <v>Arabica</v>
      </c>
      <c r="P420" t="str">
        <f t="shared" si="20"/>
        <v>Light</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_xlfn.XLOOKUP(C421,customers!$A$1:$A$1001,customers!$I$1:$I$1001,,0)</f>
        <v>Yes</v>
      </c>
      <c r="O421" t="str">
        <f t="shared" si="19"/>
        <v>Liberica</v>
      </c>
      <c r="P421" t="str">
        <f t="shared" si="20"/>
        <v>Medium</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_xlfn.XLOOKUP(C422,customers!$A$1:$A$1001,customers!$I$1:$I$1001,,0)</f>
        <v>No</v>
      </c>
      <c r="O422" t="str">
        <f t="shared" si="19"/>
        <v>Liberica</v>
      </c>
      <c r="P422" t="str">
        <f t="shared" si="20"/>
        <v>Dark</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_xlfn.XLOOKUP(C423,customers!$A$1:$A$1001,customers!$I$1:$I$1001,,0)</f>
        <v>No</v>
      </c>
      <c r="O423" t="str">
        <f t="shared" si="19"/>
        <v>Arabica</v>
      </c>
      <c r="P423" t="str">
        <f t="shared" si="20"/>
        <v>Dark</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_xlfn.XLOOKUP(C424,customers!$A$1:$A$1001,customers!$I$1:$I$1001,,0)</f>
        <v>No</v>
      </c>
      <c r="O424" t="str">
        <f t="shared" si="19"/>
        <v>Arabica</v>
      </c>
      <c r="P424" t="str">
        <f t="shared" si="20"/>
        <v>Dark</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_xlfn.XLOOKUP(C425,customers!$A$1:$A$1001,customers!$I$1:$I$1001,,0)</f>
        <v>No</v>
      </c>
      <c r="O425" t="str">
        <f t="shared" si="19"/>
        <v>Robusta</v>
      </c>
      <c r="P425" t="str">
        <f t="shared" si="20"/>
        <v>Medium</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_xlfn.XLOOKUP(C426,customers!$A$1:$A$1001,customers!$I$1:$I$1001,,0)</f>
        <v>Yes</v>
      </c>
      <c r="O426" t="str">
        <f t="shared" si="19"/>
        <v>Excelsa</v>
      </c>
      <c r="P426" t="str">
        <f t="shared" si="20"/>
        <v>Light</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_xlfn.XLOOKUP(C427,customers!$A$1:$A$1001,customers!$I$1:$I$1001,,0)</f>
        <v>No</v>
      </c>
      <c r="O427" t="str">
        <f t="shared" si="19"/>
        <v>Robusta</v>
      </c>
      <c r="P427" t="str">
        <f t="shared" si="20"/>
        <v>Dark</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_xlfn.XLOOKUP(C428,customers!$A$1:$A$1001,customers!$I$1:$I$1001,,0)</f>
        <v>Yes</v>
      </c>
      <c r="O428" t="str">
        <f t="shared" si="19"/>
        <v>Robusta</v>
      </c>
      <c r="P428" t="str">
        <f t="shared" si="20"/>
        <v>Light</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_xlfn.XLOOKUP(C429,customers!$A$1:$A$1001,customers!$I$1:$I$1001,,0)</f>
        <v>Yes</v>
      </c>
      <c r="O429" t="str">
        <f t="shared" si="19"/>
        <v>Arabica</v>
      </c>
      <c r="P429" t="str">
        <f t="shared" si="20"/>
        <v>Medium</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_xlfn.XLOOKUP(C430,customers!$A$1:$A$1001,customers!$I$1:$I$1001,,0)</f>
        <v>No</v>
      </c>
      <c r="O430" t="str">
        <f t="shared" si="19"/>
        <v>Robusta</v>
      </c>
      <c r="P430" t="str">
        <f t="shared" si="20"/>
        <v>Light</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_xlfn.XLOOKUP(C431,customers!$A$1:$A$1001,customers!$I$1:$I$1001,,0)</f>
        <v>No</v>
      </c>
      <c r="O431" t="str">
        <f t="shared" si="19"/>
        <v>Arabica</v>
      </c>
      <c r="P431" t="str">
        <f t="shared" si="20"/>
        <v>Light</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_xlfn.XLOOKUP(C432,customers!$A$1:$A$1001,customers!$I$1:$I$1001,,0)</f>
        <v>Yes</v>
      </c>
      <c r="O432" t="str">
        <f t="shared" si="19"/>
        <v>Robusta</v>
      </c>
      <c r="P432" t="str">
        <f t="shared" si="20"/>
        <v>Dark</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_xlfn.XLOOKUP(C433,customers!$A$1:$A$1001,customers!$I$1:$I$1001,,0)</f>
        <v>Yes</v>
      </c>
      <c r="O433" t="str">
        <f t="shared" si="19"/>
        <v>Excelsa</v>
      </c>
      <c r="P433" t="str">
        <f t="shared" si="20"/>
        <v>Dark</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_xlfn.XLOOKUP(C434,customers!$A$1:$A$1001,customers!$I$1:$I$1001,,0)</f>
        <v>No</v>
      </c>
      <c r="O434" t="str">
        <f t="shared" si="19"/>
        <v>Arabica</v>
      </c>
      <c r="P434" t="str">
        <f t="shared" si="20"/>
        <v>Medium</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_xlfn.XLOOKUP(C435,customers!$A$1:$A$1001,customers!$I$1:$I$1001,,0)</f>
        <v>Yes</v>
      </c>
      <c r="O435" t="str">
        <f t="shared" si="19"/>
        <v>Liberica</v>
      </c>
      <c r="P435" t="str">
        <f t="shared" si="20"/>
        <v>Medium</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_xlfn.XLOOKUP(C436,customers!$A$1:$A$1001,customers!$I$1:$I$1001,,0)</f>
        <v>No</v>
      </c>
      <c r="O436" t="str">
        <f t="shared" si="19"/>
        <v>Arabica</v>
      </c>
      <c r="P436" t="str">
        <f t="shared" si="20"/>
        <v>Medium</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_xlfn.XLOOKUP(C437,customers!$A$1:$A$1001,customers!$I$1:$I$1001,,0)</f>
        <v>No</v>
      </c>
      <c r="O437" t="str">
        <f t="shared" si="19"/>
        <v>Excelsa</v>
      </c>
      <c r="P437" t="str">
        <f t="shared" si="20"/>
        <v>Medium</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_xlfn.XLOOKUP(C438,customers!$A$1:$A$1001,customers!$I$1:$I$1001,,0)</f>
        <v>Yes</v>
      </c>
      <c r="O438" t="str">
        <f t="shared" si="19"/>
        <v>Liberica</v>
      </c>
      <c r="P438" t="str">
        <f t="shared" si="20"/>
        <v>Light</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_xlfn.XLOOKUP(C439,customers!$A$1:$A$1001,customers!$I$1:$I$1001,,0)</f>
        <v>No</v>
      </c>
      <c r="O439" t="str">
        <f t="shared" si="19"/>
        <v>Liberica</v>
      </c>
      <c r="P439" t="str">
        <f t="shared" si="20"/>
        <v>Dark</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_xlfn.XLOOKUP(C440,customers!$A$1:$A$1001,customers!$I$1:$I$1001,,0)</f>
        <v>No</v>
      </c>
      <c r="O440" t="str">
        <f t="shared" si="19"/>
        <v>Liberica</v>
      </c>
      <c r="P440" t="str">
        <f t="shared" si="20"/>
        <v>Dark</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_xlfn.XLOOKUP(C441,customers!$A$1:$A$1001,customers!$I$1:$I$1001,,0)</f>
        <v>No</v>
      </c>
      <c r="O441" t="str">
        <f t="shared" si="19"/>
        <v>Excelsa</v>
      </c>
      <c r="P441" t="str">
        <f t="shared" si="20"/>
        <v>Light</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_xlfn.XLOOKUP(C442,customers!$A$1:$A$1001,customers!$I$1:$I$1001,,0)</f>
        <v>Yes</v>
      </c>
      <c r="O442" t="str">
        <f t="shared" si="19"/>
        <v>Arabica</v>
      </c>
      <c r="P442" t="str">
        <f t="shared" si="20"/>
        <v>Medium</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_xlfn.XLOOKUP(C443,customers!$A$1:$A$1001,customers!$I$1:$I$1001,,0)</f>
        <v>Yes</v>
      </c>
      <c r="O443" t="str">
        <f t="shared" si="19"/>
        <v>Excelsa</v>
      </c>
      <c r="P443" t="str">
        <f t="shared" si="20"/>
        <v>Dark</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_xlfn.XLOOKUP(C444,customers!$A$1:$A$1001,customers!$I$1:$I$1001,,0)</f>
        <v>No</v>
      </c>
      <c r="O444" t="str">
        <f t="shared" si="19"/>
        <v>Robusta</v>
      </c>
      <c r="P444" t="str">
        <f t="shared" si="20"/>
        <v>Light</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_xlfn.XLOOKUP(C445,customers!$A$1:$A$1001,customers!$I$1:$I$1001,,0)</f>
        <v>Yes</v>
      </c>
      <c r="O445" t="str">
        <f t="shared" si="19"/>
        <v>Excelsa</v>
      </c>
      <c r="P445" t="str">
        <f t="shared" si="20"/>
        <v>Light</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_xlfn.XLOOKUP(C446,customers!$A$1:$A$1001,customers!$I$1:$I$1001,,0)</f>
        <v>No</v>
      </c>
      <c r="O446" t="str">
        <f t="shared" si="19"/>
        <v>Excelsa</v>
      </c>
      <c r="P446" t="str">
        <f t="shared" si="20"/>
        <v>Medium</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_xlfn.XLOOKUP(C447,customers!$A$1:$A$1001,customers!$I$1:$I$1001,,0)</f>
        <v>Yes</v>
      </c>
      <c r="O447" t="str">
        <f t="shared" si="19"/>
        <v>Liberica</v>
      </c>
      <c r="P447" t="str">
        <f t="shared" si="20"/>
        <v>Medium</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_xlfn.XLOOKUP(C448,customers!$A$1:$A$1001,customers!$I$1:$I$1001,,0)</f>
        <v>Yes</v>
      </c>
      <c r="O448" t="str">
        <f t="shared" si="19"/>
        <v>Liberica</v>
      </c>
      <c r="P448" t="str">
        <f t="shared" si="20"/>
        <v>Medium</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_xlfn.XLOOKUP(C449,customers!$A$1:$A$1001,customers!$I$1:$I$1001,,0)</f>
        <v>No</v>
      </c>
      <c r="O449" t="str">
        <f t="shared" si="19"/>
        <v>Robusta</v>
      </c>
      <c r="P449" t="str">
        <f t="shared" si="20"/>
        <v>Medium</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_xlfn.XLOOKUP(C450,customers!$A$1:$A$1001,customers!$I$1:$I$1001,,0)</f>
        <v>No</v>
      </c>
      <c r="O450" t="str">
        <f t="shared" si="19"/>
        <v>Robusta</v>
      </c>
      <c r="P450" t="str">
        <f t="shared" si="20"/>
        <v>Light</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_xlfn.XLOOKUP(C451,customers!$A$1:$A$1001,customers!$I$1:$I$1001,,0)</f>
        <v>No</v>
      </c>
      <c r="O451" t="str">
        <f t="shared" ref="O451:O514" si="22">IF(I451="Rob","Robusta",IF(I451="Exc","Excelsa",IF(I451="Ara","Arabica",IF(I451="Lib","Liberica",""))))</f>
        <v>Robusta</v>
      </c>
      <c r="P451" t="str">
        <f t="shared" ref="P451:P514" si="23">IF(J451="M","Medium",IF(J451="L","Light",IF(J451="D","Dark","")))</f>
        <v>Dark</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_xlfn.XLOOKUP(C452,customers!$A$1:$A$1001,customers!$I$1:$I$1001,,0)</f>
        <v>No</v>
      </c>
      <c r="O452" t="str">
        <f t="shared" si="22"/>
        <v>Liberica</v>
      </c>
      <c r="P452" t="str">
        <f t="shared" si="23"/>
        <v>Light</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_xlfn.XLOOKUP(C453,customers!$A$1:$A$1001,customers!$I$1:$I$1001,,0)</f>
        <v>Yes</v>
      </c>
      <c r="O453" t="str">
        <f t="shared" si="22"/>
        <v>Robusta</v>
      </c>
      <c r="P453" t="str">
        <f t="shared" si="23"/>
        <v>Dark</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_xlfn.XLOOKUP(C454,customers!$A$1:$A$1001,customers!$I$1:$I$1001,,0)</f>
        <v>No</v>
      </c>
      <c r="O454" t="str">
        <f t="shared" si="22"/>
        <v>Arabica</v>
      </c>
      <c r="P454" t="str">
        <f t="shared" si="23"/>
        <v>Light</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_xlfn.XLOOKUP(C455,customers!$A$1:$A$1001,customers!$I$1:$I$1001,,0)</f>
        <v>No</v>
      </c>
      <c r="O455" t="str">
        <f t="shared" si="22"/>
        <v>Liberica</v>
      </c>
      <c r="P455" t="str">
        <f t="shared" si="23"/>
        <v>Light</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_xlfn.XLOOKUP(C456,customers!$A$1:$A$1001,customers!$I$1:$I$1001,,0)</f>
        <v>Yes</v>
      </c>
      <c r="O456" t="str">
        <f t="shared" si="22"/>
        <v>Robusta</v>
      </c>
      <c r="P456" t="str">
        <f t="shared" si="23"/>
        <v>Dark</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_xlfn.XLOOKUP(C457,customers!$A$1:$A$1001,customers!$I$1:$I$1001,,0)</f>
        <v>Yes</v>
      </c>
      <c r="O457" t="str">
        <f t="shared" si="22"/>
        <v>Liberica</v>
      </c>
      <c r="P457" t="str">
        <f t="shared" si="23"/>
        <v>Light</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_xlfn.XLOOKUP(C458,customers!$A$1:$A$1001,customers!$I$1:$I$1001,,0)</f>
        <v>No</v>
      </c>
      <c r="O458" t="str">
        <f t="shared" si="22"/>
        <v>Robusta</v>
      </c>
      <c r="P458" t="str">
        <f t="shared" si="23"/>
        <v>Dark</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_xlfn.XLOOKUP(C459,customers!$A$1:$A$1001,customers!$I$1:$I$1001,,0)</f>
        <v>No</v>
      </c>
      <c r="O459" t="str">
        <f t="shared" si="22"/>
        <v>Liberica</v>
      </c>
      <c r="P459" t="str">
        <f t="shared" si="23"/>
        <v>Light</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_xlfn.XLOOKUP(C460,customers!$A$1:$A$1001,customers!$I$1:$I$1001,,0)</f>
        <v>No</v>
      </c>
      <c r="O460" t="str">
        <f t="shared" si="22"/>
        <v>Arabica</v>
      </c>
      <c r="P460" t="str">
        <f t="shared" si="23"/>
        <v>Medium</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_xlfn.XLOOKUP(C461,customers!$A$1:$A$1001,customers!$I$1:$I$1001,,0)</f>
        <v>No</v>
      </c>
      <c r="O461" t="str">
        <f t="shared" si="22"/>
        <v>Liberica</v>
      </c>
      <c r="P461" t="str">
        <f t="shared" si="23"/>
        <v>Light</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_xlfn.XLOOKUP(C462,customers!$A$1:$A$1001,customers!$I$1:$I$1001,,0)</f>
        <v>Yes</v>
      </c>
      <c r="O462" t="str">
        <f t="shared" si="22"/>
        <v>Robusta</v>
      </c>
      <c r="P462" t="str">
        <f t="shared" si="23"/>
        <v>Dark</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_xlfn.XLOOKUP(C463,customers!$A$1:$A$1001,customers!$I$1:$I$1001,,0)</f>
        <v>Yes</v>
      </c>
      <c r="O463" t="str">
        <f t="shared" si="22"/>
        <v>Robusta</v>
      </c>
      <c r="P463" t="str">
        <f t="shared" si="23"/>
        <v>Dark</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_xlfn.XLOOKUP(C464,customers!$A$1:$A$1001,customers!$I$1:$I$1001,,0)</f>
        <v>Yes</v>
      </c>
      <c r="O464" t="str">
        <f t="shared" si="22"/>
        <v>Arabica</v>
      </c>
      <c r="P464" t="str">
        <f t="shared" si="23"/>
        <v>Dark</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_xlfn.XLOOKUP(C465,customers!$A$1:$A$1001,customers!$I$1:$I$1001,,0)</f>
        <v>No</v>
      </c>
      <c r="O465" t="str">
        <f t="shared" si="22"/>
        <v>Excelsa</v>
      </c>
      <c r="P465" t="str">
        <f t="shared" si="23"/>
        <v>Medium</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_xlfn.XLOOKUP(C466,customers!$A$1:$A$1001,customers!$I$1:$I$1001,,0)</f>
        <v>No</v>
      </c>
      <c r="O466" t="str">
        <f t="shared" si="22"/>
        <v>Liberica</v>
      </c>
      <c r="P466" t="str">
        <f t="shared" si="23"/>
        <v>Dark</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_xlfn.XLOOKUP(C467,customers!$A$1:$A$1001,customers!$I$1:$I$1001,,0)</f>
        <v>Yes</v>
      </c>
      <c r="O467" t="str">
        <f t="shared" si="22"/>
        <v>Robusta</v>
      </c>
      <c r="P467" t="str">
        <f t="shared" si="23"/>
        <v>Dark</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_xlfn.XLOOKUP(C468,customers!$A$1:$A$1001,customers!$I$1:$I$1001,,0)</f>
        <v>Yes</v>
      </c>
      <c r="O468" t="str">
        <f t="shared" si="22"/>
        <v>Arabica</v>
      </c>
      <c r="P468" t="str">
        <f t="shared" si="23"/>
        <v>Dark</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_xlfn.XLOOKUP(C469,customers!$A$1:$A$1001,customers!$I$1:$I$1001,,0)</f>
        <v>No</v>
      </c>
      <c r="O469" t="str">
        <f t="shared" si="22"/>
        <v>Arabica</v>
      </c>
      <c r="P469" t="str">
        <f t="shared" si="23"/>
        <v>Dark</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_xlfn.XLOOKUP(C470,customers!$A$1:$A$1001,customers!$I$1:$I$1001,,0)</f>
        <v>Yes</v>
      </c>
      <c r="O470" t="str">
        <f t="shared" si="22"/>
        <v>Excelsa</v>
      </c>
      <c r="P470" t="str">
        <f t="shared" si="23"/>
        <v>Medium</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_xlfn.XLOOKUP(C471,customers!$A$1:$A$1001,customers!$I$1:$I$1001,,0)</f>
        <v>Yes</v>
      </c>
      <c r="O471" t="str">
        <f t="shared" si="22"/>
        <v>Excelsa</v>
      </c>
      <c r="P471" t="str">
        <f t="shared" si="23"/>
        <v>Light</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_xlfn.XLOOKUP(C472,customers!$A$1:$A$1001,customers!$I$1:$I$1001,,0)</f>
        <v>Yes</v>
      </c>
      <c r="O472" t="str">
        <f t="shared" si="22"/>
        <v>Arabica</v>
      </c>
      <c r="P472" t="str">
        <f t="shared" si="23"/>
        <v>Medium</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_xlfn.XLOOKUP(C473,customers!$A$1:$A$1001,customers!$I$1:$I$1001,,0)</f>
        <v>Yes</v>
      </c>
      <c r="O473" t="str">
        <f t="shared" si="22"/>
        <v>Liberica</v>
      </c>
      <c r="P473" t="str">
        <f t="shared" si="23"/>
        <v>Medium</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_xlfn.XLOOKUP(C474,customers!$A$1:$A$1001,customers!$I$1:$I$1001,,0)</f>
        <v>No</v>
      </c>
      <c r="O474" t="str">
        <f t="shared" si="22"/>
        <v>Arabica</v>
      </c>
      <c r="P474" t="str">
        <f t="shared" si="23"/>
        <v>Dark</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_xlfn.XLOOKUP(C475,customers!$A$1:$A$1001,customers!$I$1:$I$1001,,0)</f>
        <v>No</v>
      </c>
      <c r="O475" t="str">
        <f t="shared" si="22"/>
        <v>Arabica</v>
      </c>
      <c r="P475" t="str">
        <f t="shared" si="23"/>
        <v>Light</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_xlfn.XLOOKUP(C476,customers!$A$1:$A$1001,customers!$I$1:$I$1001,,0)</f>
        <v>Yes</v>
      </c>
      <c r="O476" t="str">
        <f t="shared" si="22"/>
        <v>Excelsa</v>
      </c>
      <c r="P476" t="str">
        <f t="shared" si="23"/>
        <v>Medium</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_xlfn.XLOOKUP(C477,customers!$A$1:$A$1001,customers!$I$1:$I$1001,,0)</f>
        <v>No</v>
      </c>
      <c r="O477" t="str">
        <f t="shared" si="22"/>
        <v>Liberica</v>
      </c>
      <c r="P477" t="str">
        <f t="shared" si="23"/>
        <v>Medium</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_xlfn.XLOOKUP(C478,customers!$A$1:$A$1001,customers!$I$1:$I$1001,,0)</f>
        <v>Yes</v>
      </c>
      <c r="O478" t="str">
        <f t="shared" si="22"/>
        <v>Excelsa</v>
      </c>
      <c r="P478" t="str">
        <f t="shared" si="23"/>
        <v>Light</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_xlfn.XLOOKUP(C479,customers!$A$1:$A$1001,customers!$I$1:$I$1001,,0)</f>
        <v>No</v>
      </c>
      <c r="O479" t="str">
        <f t="shared" si="22"/>
        <v>Liberica</v>
      </c>
      <c r="P479" t="str">
        <f t="shared" si="23"/>
        <v>Medium</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_xlfn.XLOOKUP(C480,customers!$A$1:$A$1001,customers!$I$1:$I$1001,,0)</f>
        <v>Yes</v>
      </c>
      <c r="O480" t="str">
        <f t="shared" si="22"/>
        <v>Robusta</v>
      </c>
      <c r="P480" t="str">
        <f t="shared" si="23"/>
        <v>Dark</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_xlfn.XLOOKUP(C481,customers!$A$1:$A$1001,customers!$I$1:$I$1001,,0)</f>
        <v>Yes</v>
      </c>
      <c r="O481" t="str">
        <f t="shared" si="22"/>
        <v>Excelsa</v>
      </c>
      <c r="P481" t="str">
        <f t="shared" si="23"/>
        <v>Medium</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_xlfn.XLOOKUP(C482,customers!$A$1:$A$1001,customers!$I$1:$I$1001,,0)</f>
        <v>Yes</v>
      </c>
      <c r="O482" t="str">
        <f t="shared" si="22"/>
        <v>Excelsa</v>
      </c>
      <c r="P482" t="str">
        <f t="shared" si="23"/>
        <v>Medium</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_xlfn.XLOOKUP(C483,customers!$A$1:$A$1001,customers!$I$1:$I$1001,,0)</f>
        <v>No</v>
      </c>
      <c r="O483" t="str">
        <f t="shared" si="22"/>
        <v>Robusta</v>
      </c>
      <c r="P483" t="str">
        <f t="shared" si="23"/>
        <v>Light</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_xlfn.XLOOKUP(C484,customers!$A$1:$A$1001,customers!$I$1:$I$1001,,0)</f>
        <v>Yes</v>
      </c>
      <c r="O484" t="str">
        <f t="shared" si="22"/>
        <v>Excelsa</v>
      </c>
      <c r="P484" t="str">
        <f t="shared" si="23"/>
        <v>Dark</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_xlfn.XLOOKUP(C485,customers!$A$1:$A$1001,customers!$I$1:$I$1001,,0)</f>
        <v>Yes</v>
      </c>
      <c r="O485" t="str">
        <f t="shared" si="22"/>
        <v>Liberica</v>
      </c>
      <c r="P485" t="str">
        <f t="shared" si="23"/>
        <v>Dark</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_xlfn.XLOOKUP(C486,customers!$A$1:$A$1001,customers!$I$1:$I$1001,,0)</f>
        <v>No</v>
      </c>
      <c r="O486" t="str">
        <f t="shared" si="22"/>
        <v>Liberica</v>
      </c>
      <c r="P486" t="str">
        <f t="shared" si="23"/>
        <v>Light</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_xlfn.XLOOKUP(C487,customers!$A$1:$A$1001,customers!$I$1:$I$1001,,0)</f>
        <v>Yes</v>
      </c>
      <c r="O487" t="str">
        <f t="shared" si="22"/>
        <v>Robusta</v>
      </c>
      <c r="P487" t="str">
        <f t="shared" si="23"/>
        <v>Light</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_xlfn.XLOOKUP(C488,customers!$A$1:$A$1001,customers!$I$1:$I$1001,,0)</f>
        <v>Yes</v>
      </c>
      <c r="O488" t="str">
        <f t="shared" si="22"/>
        <v>Liberica</v>
      </c>
      <c r="P488" t="str">
        <f t="shared" si="23"/>
        <v>Medium</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_xlfn.XLOOKUP(C489,customers!$A$1:$A$1001,customers!$I$1:$I$1001,,0)</f>
        <v>No</v>
      </c>
      <c r="O489" t="str">
        <f t="shared" si="22"/>
        <v>Excelsa</v>
      </c>
      <c r="P489" t="str">
        <f t="shared" si="23"/>
        <v>Dark</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_xlfn.XLOOKUP(C490,customers!$A$1:$A$1001,customers!$I$1:$I$1001,,0)</f>
        <v>Yes</v>
      </c>
      <c r="O490" t="str">
        <f t="shared" si="22"/>
        <v>Robusta</v>
      </c>
      <c r="P490" t="str">
        <f t="shared" si="23"/>
        <v>Medium</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_xlfn.XLOOKUP(C491,customers!$A$1:$A$1001,customers!$I$1:$I$1001,,0)</f>
        <v>No</v>
      </c>
      <c r="O491" t="str">
        <f t="shared" si="22"/>
        <v>Liberica</v>
      </c>
      <c r="P491" t="str">
        <f t="shared" si="23"/>
        <v>Light</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_xlfn.XLOOKUP(C492,customers!$A$1:$A$1001,customers!$I$1:$I$1001,,0)</f>
        <v>No</v>
      </c>
      <c r="O492" t="str">
        <f t="shared" si="22"/>
        <v>Liberica</v>
      </c>
      <c r="P492" t="str">
        <f t="shared" si="23"/>
        <v>Dark</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_xlfn.XLOOKUP(C493,customers!$A$1:$A$1001,customers!$I$1:$I$1001,,0)</f>
        <v>No</v>
      </c>
      <c r="O493" t="str">
        <f t="shared" si="22"/>
        <v>Liberica</v>
      </c>
      <c r="P493" t="str">
        <f t="shared" si="23"/>
        <v>Dark</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_xlfn.XLOOKUP(C494,customers!$A$1:$A$1001,customers!$I$1:$I$1001,,0)</f>
        <v>Yes</v>
      </c>
      <c r="O494" t="str">
        <f t="shared" si="22"/>
        <v>Excelsa</v>
      </c>
      <c r="P494" t="str">
        <f t="shared" si="23"/>
        <v>Medium</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_xlfn.XLOOKUP(C495,customers!$A$1:$A$1001,customers!$I$1:$I$1001,,0)</f>
        <v>No</v>
      </c>
      <c r="O495" t="str">
        <f t="shared" si="22"/>
        <v>Robusta</v>
      </c>
      <c r="P495" t="str">
        <f t="shared" si="23"/>
        <v>Medium</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_xlfn.XLOOKUP(C496,customers!$A$1:$A$1001,customers!$I$1:$I$1001,,0)</f>
        <v>No</v>
      </c>
      <c r="O496" t="str">
        <f t="shared" si="22"/>
        <v>Liberica</v>
      </c>
      <c r="P496" t="str">
        <f t="shared" si="23"/>
        <v>Light</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_xlfn.XLOOKUP(C497,customers!$A$1:$A$1001,customers!$I$1:$I$1001,,0)</f>
        <v>Yes</v>
      </c>
      <c r="O497" t="str">
        <f t="shared" si="22"/>
        <v>Liberica</v>
      </c>
      <c r="P497" t="str">
        <f t="shared" si="23"/>
        <v>Light</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_xlfn.XLOOKUP(C498,customers!$A$1:$A$1001,customers!$I$1:$I$1001,,0)</f>
        <v>No</v>
      </c>
      <c r="O498" t="str">
        <f t="shared" si="22"/>
        <v>Excelsa</v>
      </c>
      <c r="P498" t="str">
        <f t="shared" si="23"/>
        <v>Dark</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_xlfn.XLOOKUP(C499,customers!$A$1:$A$1001,customers!$I$1:$I$1001,,0)</f>
        <v>No</v>
      </c>
      <c r="O499" t="str">
        <f t="shared" si="22"/>
        <v>Arabica</v>
      </c>
      <c r="P499" t="str">
        <f t="shared" si="23"/>
        <v>Dark</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_xlfn.XLOOKUP(C500,customers!$A$1:$A$1001,customers!$I$1:$I$1001,,0)</f>
        <v>Yes</v>
      </c>
      <c r="O500" t="str">
        <f t="shared" si="22"/>
        <v>Robusta</v>
      </c>
      <c r="P500" t="str">
        <f t="shared" si="23"/>
        <v>Medium</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_xlfn.XLOOKUP(C501,customers!$A$1:$A$1001,customers!$I$1:$I$1001,,0)</f>
        <v>Yes</v>
      </c>
      <c r="O501" t="str">
        <f t="shared" si="22"/>
        <v>Robusta</v>
      </c>
      <c r="P501" t="str">
        <f t="shared" si="23"/>
        <v>Dark</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_xlfn.XLOOKUP(C502,customers!$A$1:$A$1001,customers!$I$1:$I$1001,,0)</f>
        <v>No</v>
      </c>
      <c r="O502" t="str">
        <f t="shared" si="22"/>
        <v>Robusta</v>
      </c>
      <c r="P502" t="str">
        <f t="shared" si="23"/>
        <v>Light</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_xlfn.XLOOKUP(C503,customers!$A$1:$A$1001,customers!$I$1:$I$1001,,0)</f>
        <v>No</v>
      </c>
      <c r="O503" t="str">
        <f t="shared" si="22"/>
        <v>Robusta</v>
      </c>
      <c r="P503" t="str">
        <f t="shared" si="23"/>
        <v>Medium</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_xlfn.XLOOKUP(C504,customers!$A$1:$A$1001,customers!$I$1:$I$1001,,0)</f>
        <v>No</v>
      </c>
      <c r="O504" t="str">
        <f t="shared" si="22"/>
        <v>Excelsa</v>
      </c>
      <c r="P504" t="str">
        <f t="shared" si="23"/>
        <v>Medium</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_xlfn.XLOOKUP(C505,customers!$A$1:$A$1001,customers!$I$1:$I$1001,,0)</f>
        <v>No</v>
      </c>
      <c r="O505" t="str">
        <f t="shared" si="22"/>
        <v>Liberica</v>
      </c>
      <c r="P505" t="str">
        <f t="shared" si="23"/>
        <v>Dark</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_xlfn.XLOOKUP(C506,customers!$A$1:$A$1001,customers!$I$1:$I$1001,,0)</f>
        <v>No</v>
      </c>
      <c r="O506" t="str">
        <f t="shared" si="22"/>
        <v>Liberica</v>
      </c>
      <c r="P506" t="str">
        <f t="shared" si="23"/>
        <v>Light</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_xlfn.XLOOKUP(C507,customers!$A$1:$A$1001,customers!$I$1:$I$1001,,0)</f>
        <v>No</v>
      </c>
      <c r="O507" t="str">
        <f t="shared" si="22"/>
        <v>Liberica</v>
      </c>
      <c r="P507" t="str">
        <f t="shared" si="23"/>
        <v>Medium</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_xlfn.XLOOKUP(C508,customers!$A$1:$A$1001,customers!$I$1:$I$1001,,0)</f>
        <v>Yes</v>
      </c>
      <c r="O508" t="str">
        <f t="shared" si="22"/>
        <v>Arabica</v>
      </c>
      <c r="P508" t="str">
        <f t="shared" si="23"/>
        <v>Light</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_xlfn.XLOOKUP(C509,customers!$A$1:$A$1001,customers!$I$1:$I$1001,,0)</f>
        <v>Yes</v>
      </c>
      <c r="O509" t="str">
        <f t="shared" si="22"/>
        <v>Arabica</v>
      </c>
      <c r="P509" t="str">
        <f t="shared" si="23"/>
        <v>Light</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_xlfn.XLOOKUP(C510,customers!$A$1:$A$1001,customers!$I$1:$I$1001,,0)</f>
        <v>No</v>
      </c>
      <c r="O510" t="str">
        <f t="shared" si="22"/>
        <v>Liberica</v>
      </c>
      <c r="P510" t="str">
        <f t="shared" si="23"/>
        <v>Dark</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_xlfn.XLOOKUP(C511,customers!$A$1:$A$1001,customers!$I$1:$I$1001,,0)</f>
        <v>Yes</v>
      </c>
      <c r="O511" t="str">
        <f t="shared" si="22"/>
        <v>Arabica</v>
      </c>
      <c r="P511" t="str">
        <f t="shared" si="23"/>
        <v>Dark</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_xlfn.XLOOKUP(C512,customers!$A$1:$A$1001,customers!$I$1:$I$1001,,0)</f>
        <v>Yes</v>
      </c>
      <c r="O512" t="str">
        <f t="shared" si="22"/>
        <v>Robusta</v>
      </c>
      <c r="P512" t="str">
        <f t="shared" si="23"/>
        <v>Light</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_xlfn.XLOOKUP(C513,customers!$A$1:$A$1001,customers!$I$1:$I$1001,,0)</f>
        <v>Yes</v>
      </c>
      <c r="O513" t="str">
        <f t="shared" si="22"/>
        <v>Arabica</v>
      </c>
      <c r="P513" t="str">
        <f t="shared" si="23"/>
        <v>Medium</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_xlfn.XLOOKUP(C514,customers!$A$1:$A$1001,customers!$I$1:$I$1001,,0)</f>
        <v>No</v>
      </c>
      <c r="O514" t="str">
        <f t="shared" si="22"/>
        <v>Liberica</v>
      </c>
      <c r="P514" t="str">
        <f t="shared" si="23"/>
        <v>Light</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_xlfn.XLOOKUP(C515,customers!$A$1:$A$1001,customers!$I$1:$I$1001,,0)</f>
        <v>No</v>
      </c>
      <c r="O515" t="str">
        <f t="shared" ref="O515:O578" si="25">IF(I515="Rob","Robusta",IF(I515="Exc","Excelsa",IF(I515="Ara","Arabica",IF(I515="Lib","Liberica",""))))</f>
        <v>Liberica</v>
      </c>
      <c r="P515" t="str">
        <f t="shared" ref="P515:P578" si="26">IF(J515="M","Medium",IF(J515="L","Light",IF(J515="D","Dark","")))</f>
        <v>Light</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_xlfn.XLOOKUP(C516,customers!$A$1:$A$1001,customers!$I$1:$I$1001,,0)</f>
        <v>Yes</v>
      </c>
      <c r="O516" t="str">
        <f t="shared" si="25"/>
        <v>Liberica</v>
      </c>
      <c r="P516" t="str">
        <f t="shared" si="26"/>
        <v>Medium</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_xlfn.XLOOKUP(C517,customers!$A$1:$A$1001,customers!$I$1:$I$1001,,0)</f>
        <v>No</v>
      </c>
      <c r="O517" t="str">
        <f t="shared" si="25"/>
        <v>Robusta</v>
      </c>
      <c r="P517" t="str">
        <f t="shared" si="26"/>
        <v>Light</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_xlfn.XLOOKUP(C518,customers!$A$1:$A$1001,customers!$I$1:$I$1001,,0)</f>
        <v>Yes</v>
      </c>
      <c r="O518" t="str">
        <f t="shared" si="25"/>
        <v>Robusta</v>
      </c>
      <c r="P518" t="str">
        <f t="shared" si="26"/>
        <v>Dark</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_xlfn.XLOOKUP(C519,customers!$A$1:$A$1001,customers!$I$1:$I$1001,,0)</f>
        <v>No</v>
      </c>
      <c r="O519" t="str">
        <f t="shared" si="25"/>
        <v>Liberica</v>
      </c>
      <c r="P519" t="str">
        <f t="shared" si="26"/>
        <v>Dark</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_xlfn.XLOOKUP(C520,customers!$A$1:$A$1001,customers!$I$1:$I$1001,,0)</f>
        <v>No</v>
      </c>
      <c r="O520" t="str">
        <f t="shared" si="25"/>
        <v>Excelsa</v>
      </c>
      <c r="P520" t="str">
        <f t="shared" si="26"/>
        <v>Dark</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_xlfn.XLOOKUP(C521,customers!$A$1:$A$1001,customers!$I$1:$I$1001,,0)</f>
        <v>Yes</v>
      </c>
      <c r="O521" t="str">
        <f t="shared" si="25"/>
        <v>Arabica</v>
      </c>
      <c r="P521" t="str">
        <f t="shared" si="26"/>
        <v>Dark</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_xlfn.XLOOKUP(C522,customers!$A$1:$A$1001,customers!$I$1:$I$1001,,0)</f>
        <v>No</v>
      </c>
      <c r="O522" t="str">
        <f t="shared" si="25"/>
        <v>Liberica</v>
      </c>
      <c r="P522" t="str">
        <f t="shared" si="26"/>
        <v>Dark</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_xlfn.XLOOKUP(C523,customers!$A$1:$A$1001,customers!$I$1:$I$1001,,0)</f>
        <v>No</v>
      </c>
      <c r="O523" t="str">
        <f t="shared" si="25"/>
        <v>Robusta</v>
      </c>
      <c r="P523" t="str">
        <f t="shared" si="26"/>
        <v>Medium</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_xlfn.XLOOKUP(C524,customers!$A$1:$A$1001,customers!$I$1:$I$1001,,0)</f>
        <v>No</v>
      </c>
      <c r="O524" t="str">
        <f t="shared" si="25"/>
        <v>Robusta</v>
      </c>
      <c r="P524" t="str">
        <f t="shared" si="26"/>
        <v>Medium</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_xlfn.XLOOKUP(C525,customers!$A$1:$A$1001,customers!$I$1:$I$1001,,0)</f>
        <v>No</v>
      </c>
      <c r="O525" t="str">
        <f t="shared" si="25"/>
        <v>Liberica</v>
      </c>
      <c r="P525" t="str">
        <f t="shared" si="26"/>
        <v>Dark</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_xlfn.XLOOKUP(C526,customers!$A$1:$A$1001,customers!$I$1:$I$1001,,0)</f>
        <v>No</v>
      </c>
      <c r="O526" t="str">
        <f t="shared" si="25"/>
        <v>Liberica</v>
      </c>
      <c r="P526" t="str">
        <f t="shared" si="26"/>
        <v>Light</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_xlfn.XLOOKUP(C527,customers!$A$1:$A$1001,customers!$I$1:$I$1001,,0)</f>
        <v>Yes</v>
      </c>
      <c r="O527" t="str">
        <f t="shared" si="25"/>
        <v>Robusta</v>
      </c>
      <c r="P527" t="str">
        <f t="shared" si="26"/>
        <v>Dark</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_xlfn.XLOOKUP(C528,customers!$A$1:$A$1001,customers!$I$1:$I$1001,,0)</f>
        <v>Yes</v>
      </c>
      <c r="O528" t="str">
        <f t="shared" si="25"/>
        <v>Excelsa</v>
      </c>
      <c r="P528" t="str">
        <f t="shared" si="26"/>
        <v>Medium</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_xlfn.XLOOKUP(C529,customers!$A$1:$A$1001,customers!$I$1:$I$1001,,0)</f>
        <v>No</v>
      </c>
      <c r="O529" t="str">
        <f t="shared" si="25"/>
        <v>Excelsa</v>
      </c>
      <c r="P529" t="str">
        <f t="shared" si="26"/>
        <v>Medium</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_xlfn.XLOOKUP(C530,customers!$A$1:$A$1001,customers!$I$1:$I$1001,,0)</f>
        <v>No</v>
      </c>
      <c r="O530" t="str">
        <f t="shared" si="25"/>
        <v>Excelsa</v>
      </c>
      <c r="P530" t="str">
        <f t="shared" si="26"/>
        <v>Light</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_xlfn.XLOOKUP(C531,customers!$A$1:$A$1001,customers!$I$1:$I$1001,,0)</f>
        <v>No</v>
      </c>
      <c r="O531" t="str">
        <f t="shared" si="25"/>
        <v>Robusta</v>
      </c>
      <c r="P531" t="str">
        <f t="shared" si="26"/>
        <v>Medium</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_xlfn.XLOOKUP(C532,customers!$A$1:$A$1001,customers!$I$1:$I$1001,,0)</f>
        <v>No</v>
      </c>
      <c r="O532" t="str">
        <f t="shared" si="25"/>
        <v>Robusta</v>
      </c>
      <c r="P532" t="str">
        <f t="shared" si="26"/>
        <v>Medium</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_xlfn.XLOOKUP(C533,customers!$A$1:$A$1001,customers!$I$1:$I$1001,,0)</f>
        <v>No</v>
      </c>
      <c r="O533" t="str">
        <f t="shared" si="25"/>
        <v>Robusta</v>
      </c>
      <c r="P533" t="str">
        <f t="shared" si="26"/>
        <v>Dark</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_xlfn.XLOOKUP(C534,customers!$A$1:$A$1001,customers!$I$1:$I$1001,,0)</f>
        <v>Yes</v>
      </c>
      <c r="O534" t="str">
        <f t="shared" si="25"/>
        <v>Excelsa</v>
      </c>
      <c r="P534" t="str">
        <f t="shared" si="26"/>
        <v>Medium</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_xlfn.XLOOKUP(C535,customers!$A$1:$A$1001,customers!$I$1:$I$1001,,0)</f>
        <v>No</v>
      </c>
      <c r="O535" t="str">
        <f t="shared" si="25"/>
        <v>Robusta</v>
      </c>
      <c r="P535" t="str">
        <f t="shared" si="26"/>
        <v>Dark</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_xlfn.XLOOKUP(C536,customers!$A$1:$A$1001,customers!$I$1:$I$1001,,0)</f>
        <v>Yes</v>
      </c>
      <c r="O536" t="str">
        <f t="shared" si="25"/>
        <v>Robusta</v>
      </c>
      <c r="P536" t="str">
        <f t="shared" si="26"/>
        <v>Medium</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_xlfn.XLOOKUP(C537,customers!$A$1:$A$1001,customers!$I$1:$I$1001,,0)</f>
        <v>No</v>
      </c>
      <c r="O537" t="str">
        <f t="shared" si="25"/>
        <v>Liberica</v>
      </c>
      <c r="P537" t="str">
        <f t="shared" si="26"/>
        <v>Light</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_xlfn.XLOOKUP(C538,customers!$A$1:$A$1001,customers!$I$1:$I$1001,,0)</f>
        <v>Yes</v>
      </c>
      <c r="O538" t="str">
        <f t="shared" si="25"/>
        <v>Robusta</v>
      </c>
      <c r="P538" t="str">
        <f t="shared" si="26"/>
        <v>Dark</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_xlfn.XLOOKUP(C539,customers!$A$1:$A$1001,customers!$I$1:$I$1001,,0)</f>
        <v>Yes</v>
      </c>
      <c r="O539" t="str">
        <f t="shared" si="25"/>
        <v>Excelsa</v>
      </c>
      <c r="P539" t="str">
        <f t="shared" si="26"/>
        <v>Dark</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_xlfn.XLOOKUP(C540,customers!$A$1:$A$1001,customers!$I$1:$I$1001,,0)</f>
        <v>Yes</v>
      </c>
      <c r="O540" t="str">
        <f t="shared" si="25"/>
        <v>Robusta</v>
      </c>
      <c r="P540" t="str">
        <f t="shared" si="26"/>
        <v>Dark</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_xlfn.XLOOKUP(C541,customers!$A$1:$A$1001,customers!$I$1:$I$1001,,0)</f>
        <v>No</v>
      </c>
      <c r="O541" t="str">
        <f t="shared" si="25"/>
        <v>Robusta</v>
      </c>
      <c r="P541" t="str">
        <f t="shared" si="26"/>
        <v>Dark</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_xlfn.XLOOKUP(C542,customers!$A$1:$A$1001,customers!$I$1:$I$1001,,0)</f>
        <v>Yes</v>
      </c>
      <c r="O542" t="str">
        <f t="shared" si="25"/>
        <v>Liberica</v>
      </c>
      <c r="P542" t="str">
        <f t="shared" si="26"/>
        <v>Light</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_xlfn.XLOOKUP(C543,customers!$A$1:$A$1001,customers!$I$1:$I$1001,,0)</f>
        <v>Yes</v>
      </c>
      <c r="O543" t="str">
        <f t="shared" si="25"/>
        <v>Arabica</v>
      </c>
      <c r="P543" t="str">
        <f t="shared" si="26"/>
        <v>Dark</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_xlfn.XLOOKUP(C544,customers!$A$1:$A$1001,customers!$I$1:$I$1001,,0)</f>
        <v>No</v>
      </c>
      <c r="O544" t="str">
        <f t="shared" si="25"/>
        <v>Arabica</v>
      </c>
      <c r="P544" t="str">
        <f t="shared" si="26"/>
        <v>Medium</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_xlfn.XLOOKUP(C545,customers!$A$1:$A$1001,customers!$I$1:$I$1001,,0)</f>
        <v>No</v>
      </c>
      <c r="O545" t="str">
        <f t="shared" si="25"/>
        <v>Robusta</v>
      </c>
      <c r="P545" t="str">
        <f t="shared" si="26"/>
        <v>Light</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_xlfn.XLOOKUP(C546,customers!$A$1:$A$1001,customers!$I$1:$I$1001,,0)</f>
        <v>No</v>
      </c>
      <c r="O546" t="str">
        <f t="shared" si="25"/>
        <v>Arabica</v>
      </c>
      <c r="P546" t="str">
        <f t="shared" si="26"/>
        <v>Light</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_xlfn.XLOOKUP(C547,customers!$A$1:$A$1001,customers!$I$1:$I$1001,,0)</f>
        <v>No</v>
      </c>
      <c r="O547" t="str">
        <f t="shared" si="25"/>
        <v>Liberica</v>
      </c>
      <c r="P547" t="str">
        <f t="shared" si="26"/>
        <v>Dark</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_xlfn.XLOOKUP(C548,customers!$A$1:$A$1001,customers!$I$1:$I$1001,,0)</f>
        <v>No</v>
      </c>
      <c r="O548" t="str">
        <f t="shared" si="25"/>
        <v>Excelsa</v>
      </c>
      <c r="P548" t="str">
        <f t="shared" si="26"/>
        <v>Dark</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_xlfn.XLOOKUP(C549,customers!$A$1:$A$1001,customers!$I$1:$I$1001,,0)</f>
        <v>Yes</v>
      </c>
      <c r="O549" t="str">
        <f t="shared" si="25"/>
        <v>Robusta</v>
      </c>
      <c r="P549" t="str">
        <f t="shared" si="26"/>
        <v>Light</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_xlfn.XLOOKUP(C550,customers!$A$1:$A$1001,customers!$I$1:$I$1001,,0)</f>
        <v>Yes</v>
      </c>
      <c r="O550" t="str">
        <f t="shared" si="25"/>
        <v>Excelsa</v>
      </c>
      <c r="P550" t="str">
        <f t="shared" si="26"/>
        <v>Light</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_xlfn.XLOOKUP(C551,customers!$A$1:$A$1001,customers!$I$1:$I$1001,,0)</f>
        <v>Yes</v>
      </c>
      <c r="O551" t="str">
        <f t="shared" si="25"/>
        <v>Excelsa</v>
      </c>
      <c r="P551" t="str">
        <f t="shared" si="26"/>
        <v>Light</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_xlfn.XLOOKUP(C552,customers!$A$1:$A$1001,customers!$I$1:$I$1001,,0)</f>
        <v>Yes</v>
      </c>
      <c r="O552" t="str">
        <f t="shared" si="25"/>
        <v>Liberica</v>
      </c>
      <c r="P552" t="str">
        <f t="shared" si="26"/>
        <v>Dark</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_xlfn.XLOOKUP(C553,customers!$A$1:$A$1001,customers!$I$1:$I$1001,,0)</f>
        <v>No</v>
      </c>
      <c r="O553" t="str">
        <f t="shared" si="25"/>
        <v>Excelsa</v>
      </c>
      <c r="P553" t="str">
        <f t="shared" si="26"/>
        <v>Dark</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_xlfn.XLOOKUP(C554,customers!$A$1:$A$1001,customers!$I$1:$I$1001,,0)</f>
        <v>Yes</v>
      </c>
      <c r="O554" t="str">
        <f t="shared" si="25"/>
        <v>Excelsa</v>
      </c>
      <c r="P554" t="str">
        <f t="shared" si="26"/>
        <v>Light</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_xlfn.XLOOKUP(C555,customers!$A$1:$A$1001,customers!$I$1:$I$1001,,0)</f>
        <v>No</v>
      </c>
      <c r="O555" t="str">
        <f t="shared" si="25"/>
        <v>Excelsa</v>
      </c>
      <c r="P555" t="str">
        <f t="shared" si="26"/>
        <v>Medium</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_xlfn.XLOOKUP(C556,customers!$A$1:$A$1001,customers!$I$1:$I$1001,,0)</f>
        <v>Yes</v>
      </c>
      <c r="O556" t="str">
        <f t="shared" si="25"/>
        <v>Robusta</v>
      </c>
      <c r="P556" t="str">
        <f t="shared" si="26"/>
        <v>Light</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_xlfn.XLOOKUP(C557,customers!$A$1:$A$1001,customers!$I$1:$I$1001,,0)</f>
        <v>No</v>
      </c>
      <c r="O557" t="str">
        <f t="shared" si="25"/>
        <v>Excelsa</v>
      </c>
      <c r="P557" t="str">
        <f t="shared" si="26"/>
        <v>Medium</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_xlfn.XLOOKUP(C558,customers!$A$1:$A$1001,customers!$I$1:$I$1001,,0)</f>
        <v>Yes</v>
      </c>
      <c r="O558" t="str">
        <f t="shared" si="25"/>
        <v>Liberica</v>
      </c>
      <c r="P558" t="str">
        <f t="shared" si="26"/>
        <v>Medium</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_xlfn.XLOOKUP(C559,customers!$A$1:$A$1001,customers!$I$1:$I$1001,,0)</f>
        <v>Yes</v>
      </c>
      <c r="O559" t="str">
        <f t="shared" si="25"/>
        <v>Excelsa</v>
      </c>
      <c r="P559" t="str">
        <f t="shared" si="26"/>
        <v>Light</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_xlfn.XLOOKUP(C560,customers!$A$1:$A$1001,customers!$I$1:$I$1001,,0)</f>
        <v>Yes</v>
      </c>
      <c r="O560" t="str">
        <f t="shared" si="25"/>
        <v>Liberica</v>
      </c>
      <c r="P560" t="str">
        <f t="shared" si="26"/>
        <v>Dark</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_xlfn.XLOOKUP(C561,customers!$A$1:$A$1001,customers!$I$1:$I$1001,,0)</f>
        <v>Yes</v>
      </c>
      <c r="O561" t="str">
        <f t="shared" si="25"/>
        <v>Arabica</v>
      </c>
      <c r="P561" t="str">
        <f t="shared" si="26"/>
        <v>Light</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_xlfn.XLOOKUP(C562,customers!$A$1:$A$1001,customers!$I$1:$I$1001,,0)</f>
        <v>Yes</v>
      </c>
      <c r="O562" t="str">
        <f t="shared" si="25"/>
        <v>Excelsa</v>
      </c>
      <c r="P562" t="str">
        <f t="shared" si="26"/>
        <v>Medium</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_xlfn.XLOOKUP(C563,customers!$A$1:$A$1001,customers!$I$1:$I$1001,,0)</f>
        <v>Yes</v>
      </c>
      <c r="O563" t="str">
        <f t="shared" si="25"/>
        <v>Arabica</v>
      </c>
      <c r="P563" t="str">
        <f t="shared" si="26"/>
        <v>Dark</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_xlfn.XLOOKUP(C564,customers!$A$1:$A$1001,customers!$I$1:$I$1001,,0)</f>
        <v>No</v>
      </c>
      <c r="O564" t="str">
        <f t="shared" si="25"/>
        <v>Liberica</v>
      </c>
      <c r="P564" t="str">
        <f t="shared" si="26"/>
        <v>Light</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_xlfn.XLOOKUP(C565,customers!$A$1:$A$1001,customers!$I$1:$I$1001,,0)</f>
        <v>No</v>
      </c>
      <c r="O565" t="str">
        <f t="shared" si="25"/>
        <v>Excelsa</v>
      </c>
      <c r="P565" t="str">
        <f t="shared" si="26"/>
        <v>Medium</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_xlfn.XLOOKUP(C566,customers!$A$1:$A$1001,customers!$I$1:$I$1001,,0)</f>
        <v>No</v>
      </c>
      <c r="O566" t="str">
        <f t="shared" si="25"/>
        <v>Robusta</v>
      </c>
      <c r="P566" t="str">
        <f t="shared" si="26"/>
        <v>Light</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_xlfn.XLOOKUP(C567,customers!$A$1:$A$1001,customers!$I$1:$I$1001,,0)</f>
        <v>No</v>
      </c>
      <c r="O567" t="str">
        <f t="shared" si="25"/>
        <v>Robusta</v>
      </c>
      <c r="P567" t="str">
        <f t="shared" si="26"/>
        <v>Dark</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_xlfn.XLOOKUP(C568,customers!$A$1:$A$1001,customers!$I$1:$I$1001,,0)</f>
        <v>Yes</v>
      </c>
      <c r="O568" t="str">
        <f t="shared" si="25"/>
        <v>Arabica</v>
      </c>
      <c r="P568" t="str">
        <f t="shared" si="26"/>
        <v>Medium</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_xlfn.XLOOKUP(C569,customers!$A$1:$A$1001,customers!$I$1:$I$1001,,0)</f>
        <v>No</v>
      </c>
      <c r="O569" t="str">
        <f t="shared" si="25"/>
        <v>Robusta</v>
      </c>
      <c r="P569" t="str">
        <f t="shared" si="26"/>
        <v>Light</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_xlfn.XLOOKUP(C570,customers!$A$1:$A$1001,customers!$I$1:$I$1001,,0)</f>
        <v>Yes</v>
      </c>
      <c r="O570" t="str">
        <f t="shared" si="25"/>
        <v>Liberica</v>
      </c>
      <c r="P570" t="str">
        <f t="shared" si="26"/>
        <v>Light</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_xlfn.XLOOKUP(C571,customers!$A$1:$A$1001,customers!$I$1:$I$1001,,0)</f>
        <v>No</v>
      </c>
      <c r="O571" t="str">
        <f t="shared" si="25"/>
        <v>Arabica</v>
      </c>
      <c r="P571" t="str">
        <f t="shared" si="26"/>
        <v>Dark</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_xlfn.XLOOKUP(C572,customers!$A$1:$A$1001,customers!$I$1:$I$1001,,0)</f>
        <v>No</v>
      </c>
      <c r="O572" t="str">
        <f t="shared" si="25"/>
        <v>Arabica</v>
      </c>
      <c r="P572" t="str">
        <f t="shared" si="26"/>
        <v>Medium</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_xlfn.XLOOKUP(C573,customers!$A$1:$A$1001,customers!$I$1:$I$1001,,0)</f>
        <v>No</v>
      </c>
      <c r="O573" t="str">
        <f t="shared" si="25"/>
        <v>Excelsa</v>
      </c>
      <c r="P573" t="str">
        <f t="shared" si="26"/>
        <v>Light</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_xlfn.XLOOKUP(C574,customers!$A$1:$A$1001,customers!$I$1:$I$1001,,0)</f>
        <v>Yes</v>
      </c>
      <c r="O574" t="str">
        <f t="shared" si="25"/>
        <v>Arabica</v>
      </c>
      <c r="P574" t="str">
        <f t="shared" si="26"/>
        <v>Dark</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_xlfn.XLOOKUP(C575,customers!$A$1:$A$1001,customers!$I$1:$I$1001,,0)</f>
        <v>No</v>
      </c>
      <c r="O575" t="str">
        <f t="shared" si="25"/>
        <v>Arabica</v>
      </c>
      <c r="P575" t="str">
        <f t="shared" si="26"/>
        <v>Medium</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_xlfn.XLOOKUP(C576,customers!$A$1:$A$1001,customers!$I$1:$I$1001,,0)</f>
        <v>Yes</v>
      </c>
      <c r="O576" t="str">
        <f t="shared" si="25"/>
        <v>Robusta</v>
      </c>
      <c r="P576" t="str">
        <f t="shared" si="26"/>
        <v>Light</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_xlfn.XLOOKUP(C577,customers!$A$1:$A$1001,customers!$I$1:$I$1001,,0)</f>
        <v>No</v>
      </c>
      <c r="O577" t="str">
        <f t="shared" si="25"/>
        <v>Liberica</v>
      </c>
      <c r="P577" t="str">
        <f t="shared" si="26"/>
        <v>Medium</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_xlfn.XLOOKUP(C578,customers!$A$1:$A$1001,customers!$I$1:$I$1001,,0)</f>
        <v>No</v>
      </c>
      <c r="O578" t="str">
        <f t="shared" si="25"/>
        <v>Arabica</v>
      </c>
      <c r="P578" t="str">
        <f t="shared" si="26"/>
        <v>Dark</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_xlfn.XLOOKUP(C579,customers!$A$1:$A$1001,customers!$I$1:$I$1001,,0)</f>
        <v>No</v>
      </c>
      <c r="O579" t="str">
        <f t="shared" ref="O579:O642" si="28">IF(I579="Rob","Robusta",IF(I579="Exc","Excelsa",IF(I579="Ara","Arabica",IF(I579="Lib","Liberica",""))))</f>
        <v>Liberica</v>
      </c>
      <c r="P579" t="str">
        <f t="shared" ref="P579:P642" si="29">IF(J579="M","Medium",IF(J579="L","Light",IF(J579="D","Dark","")))</f>
        <v>Medium</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_xlfn.XLOOKUP(C580,customers!$A$1:$A$1001,customers!$I$1:$I$1001,,0)</f>
        <v>No</v>
      </c>
      <c r="O580" t="str">
        <f t="shared" si="28"/>
        <v>Excelsa</v>
      </c>
      <c r="P580" t="str">
        <f t="shared" si="29"/>
        <v>Light</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_xlfn.XLOOKUP(C581,customers!$A$1:$A$1001,customers!$I$1:$I$1001,,0)</f>
        <v>No</v>
      </c>
      <c r="O581" t="str">
        <f t="shared" si="28"/>
        <v>Arabica</v>
      </c>
      <c r="P581" t="str">
        <f t="shared" si="29"/>
        <v>Medium</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_xlfn.XLOOKUP(C582,customers!$A$1:$A$1001,customers!$I$1:$I$1001,,0)</f>
        <v>Yes</v>
      </c>
      <c r="O582" t="str">
        <f t="shared" si="28"/>
        <v>Excelsa</v>
      </c>
      <c r="P582" t="str">
        <f t="shared" si="29"/>
        <v>Light</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_xlfn.XLOOKUP(C583,customers!$A$1:$A$1001,customers!$I$1:$I$1001,,0)</f>
        <v>Yes</v>
      </c>
      <c r="O583" t="str">
        <f t="shared" si="28"/>
        <v>Excelsa</v>
      </c>
      <c r="P583" t="str">
        <f t="shared" si="29"/>
        <v>Light</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_xlfn.XLOOKUP(C584,customers!$A$1:$A$1001,customers!$I$1:$I$1001,,0)</f>
        <v>No</v>
      </c>
      <c r="O584" t="str">
        <f t="shared" si="28"/>
        <v>Excelsa</v>
      </c>
      <c r="P584" t="str">
        <f t="shared" si="29"/>
        <v>Dark</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_xlfn.XLOOKUP(C585,customers!$A$1:$A$1001,customers!$I$1:$I$1001,,0)</f>
        <v>Yes</v>
      </c>
      <c r="O585" t="str">
        <f t="shared" si="28"/>
        <v>Robusta</v>
      </c>
      <c r="P585" t="str">
        <f t="shared" si="29"/>
        <v>Light</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_xlfn.XLOOKUP(C586,customers!$A$1:$A$1001,customers!$I$1:$I$1001,,0)</f>
        <v>No</v>
      </c>
      <c r="O586" t="str">
        <f t="shared" si="28"/>
        <v>Robusta</v>
      </c>
      <c r="P586" t="str">
        <f t="shared" si="29"/>
        <v>Light</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_xlfn.XLOOKUP(C587,customers!$A$1:$A$1001,customers!$I$1:$I$1001,,0)</f>
        <v>Yes</v>
      </c>
      <c r="O587" t="str">
        <f t="shared" si="28"/>
        <v>Excelsa</v>
      </c>
      <c r="P587" t="str">
        <f t="shared" si="29"/>
        <v>Medium</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_xlfn.XLOOKUP(C588,customers!$A$1:$A$1001,customers!$I$1:$I$1001,,0)</f>
        <v>No</v>
      </c>
      <c r="O588" t="str">
        <f t="shared" si="28"/>
        <v>Robusta</v>
      </c>
      <c r="P588" t="str">
        <f t="shared" si="29"/>
        <v>Light</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_xlfn.XLOOKUP(C589,customers!$A$1:$A$1001,customers!$I$1:$I$1001,,0)</f>
        <v>Yes</v>
      </c>
      <c r="O589" t="str">
        <f t="shared" si="28"/>
        <v>Liberica</v>
      </c>
      <c r="P589" t="str">
        <f t="shared" si="29"/>
        <v>Dark</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_xlfn.XLOOKUP(C590,customers!$A$1:$A$1001,customers!$I$1:$I$1001,,0)</f>
        <v>Yes</v>
      </c>
      <c r="O590" t="str">
        <f t="shared" si="28"/>
        <v>Robusta</v>
      </c>
      <c r="P590" t="str">
        <f t="shared" si="29"/>
        <v>Medium</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_xlfn.XLOOKUP(C591,customers!$A$1:$A$1001,customers!$I$1:$I$1001,,0)</f>
        <v>No</v>
      </c>
      <c r="O591" t="str">
        <f t="shared" si="28"/>
        <v>Excelsa</v>
      </c>
      <c r="P591" t="str">
        <f t="shared" si="29"/>
        <v>Light</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_xlfn.XLOOKUP(C592,customers!$A$1:$A$1001,customers!$I$1:$I$1001,,0)</f>
        <v>Yes</v>
      </c>
      <c r="O592" t="str">
        <f t="shared" si="28"/>
        <v>Excelsa</v>
      </c>
      <c r="P592" t="str">
        <f t="shared" si="29"/>
        <v>Medium</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_xlfn.XLOOKUP(C593,customers!$A$1:$A$1001,customers!$I$1:$I$1001,,0)</f>
        <v>Yes</v>
      </c>
      <c r="O593" t="str">
        <f t="shared" si="28"/>
        <v>Robusta</v>
      </c>
      <c r="P593" t="str">
        <f t="shared" si="29"/>
        <v>Dark</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_xlfn.XLOOKUP(C594,customers!$A$1:$A$1001,customers!$I$1:$I$1001,,0)</f>
        <v>No</v>
      </c>
      <c r="O594" t="str">
        <f t="shared" si="28"/>
        <v>Arabica</v>
      </c>
      <c r="P594" t="str">
        <f t="shared" si="29"/>
        <v>Medium</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_xlfn.XLOOKUP(C595,customers!$A$1:$A$1001,customers!$I$1:$I$1001,,0)</f>
        <v>Yes</v>
      </c>
      <c r="O595" t="str">
        <f t="shared" si="28"/>
        <v>Excelsa</v>
      </c>
      <c r="P595" t="str">
        <f t="shared" si="29"/>
        <v>Dark</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_xlfn.XLOOKUP(C596,customers!$A$1:$A$1001,customers!$I$1:$I$1001,,0)</f>
        <v>No</v>
      </c>
      <c r="O596" t="str">
        <f t="shared" si="28"/>
        <v>Arabica</v>
      </c>
      <c r="P596" t="str">
        <f t="shared" si="29"/>
        <v>Light</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_xlfn.XLOOKUP(C597,customers!$A$1:$A$1001,customers!$I$1:$I$1001,,0)</f>
        <v>No</v>
      </c>
      <c r="O597" t="str">
        <f t="shared" si="28"/>
        <v>Excelsa</v>
      </c>
      <c r="P597" t="str">
        <f t="shared" si="29"/>
        <v>Light</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_xlfn.XLOOKUP(C598,customers!$A$1:$A$1001,customers!$I$1:$I$1001,,0)</f>
        <v>No</v>
      </c>
      <c r="O598" t="str">
        <f t="shared" si="28"/>
        <v>Arabica</v>
      </c>
      <c r="P598" t="str">
        <f t="shared" si="29"/>
        <v>Medium</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_xlfn.XLOOKUP(C599,customers!$A$1:$A$1001,customers!$I$1:$I$1001,,0)</f>
        <v>Yes</v>
      </c>
      <c r="O599" t="str">
        <f t="shared" si="28"/>
        <v>Liberica</v>
      </c>
      <c r="P599" t="str">
        <f t="shared" si="29"/>
        <v>Light</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_xlfn.XLOOKUP(C600,customers!$A$1:$A$1001,customers!$I$1:$I$1001,,0)</f>
        <v>Yes</v>
      </c>
      <c r="O600" t="str">
        <f t="shared" si="28"/>
        <v>Robusta</v>
      </c>
      <c r="P600" t="str">
        <f t="shared" si="29"/>
        <v>Medium</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_xlfn.XLOOKUP(C601,customers!$A$1:$A$1001,customers!$I$1:$I$1001,,0)</f>
        <v>Yes</v>
      </c>
      <c r="O601" t="str">
        <f t="shared" si="28"/>
        <v>Arabica</v>
      </c>
      <c r="P601" t="str">
        <f t="shared" si="29"/>
        <v>Dark</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_xlfn.XLOOKUP(C602,customers!$A$1:$A$1001,customers!$I$1:$I$1001,,0)</f>
        <v>No</v>
      </c>
      <c r="O602" t="str">
        <f t="shared" si="28"/>
        <v>Liberica</v>
      </c>
      <c r="P602" t="str">
        <f t="shared" si="29"/>
        <v>Dark</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_xlfn.XLOOKUP(C603,customers!$A$1:$A$1001,customers!$I$1:$I$1001,,0)</f>
        <v>Yes</v>
      </c>
      <c r="O603" t="str">
        <f t="shared" si="28"/>
        <v>Robusta</v>
      </c>
      <c r="P603" t="str">
        <f t="shared" si="29"/>
        <v>Light</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_xlfn.XLOOKUP(C604,customers!$A$1:$A$1001,customers!$I$1:$I$1001,,0)</f>
        <v>Yes</v>
      </c>
      <c r="O604" t="str">
        <f t="shared" si="28"/>
        <v>Excelsa</v>
      </c>
      <c r="P604" t="str">
        <f t="shared" si="29"/>
        <v>Light</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_xlfn.XLOOKUP(C605,customers!$A$1:$A$1001,customers!$I$1:$I$1001,,0)</f>
        <v>No</v>
      </c>
      <c r="O605" t="str">
        <f t="shared" si="28"/>
        <v>Robusta</v>
      </c>
      <c r="P605" t="str">
        <f t="shared" si="29"/>
        <v>Medium</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_xlfn.XLOOKUP(C606,customers!$A$1:$A$1001,customers!$I$1:$I$1001,,0)</f>
        <v>No</v>
      </c>
      <c r="O606" t="str">
        <f t="shared" si="28"/>
        <v>Liberica</v>
      </c>
      <c r="P606" t="str">
        <f t="shared" si="29"/>
        <v>Dark</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_xlfn.XLOOKUP(C607,customers!$A$1:$A$1001,customers!$I$1:$I$1001,,0)</f>
        <v>Yes</v>
      </c>
      <c r="O607" t="str">
        <f t="shared" si="28"/>
        <v>Arabica</v>
      </c>
      <c r="P607" t="str">
        <f t="shared" si="29"/>
        <v>Light</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_xlfn.XLOOKUP(C608,customers!$A$1:$A$1001,customers!$I$1:$I$1001,,0)</f>
        <v>Yes</v>
      </c>
      <c r="O608" t="str">
        <f t="shared" si="28"/>
        <v>Liberica</v>
      </c>
      <c r="P608" t="str">
        <f t="shared" si="29"/>
        <v>Light</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_xlfn.XLOOKUP(C609,customers!$A$1:$A$1001,customers!$I$1:$I$1001,,0)</f>
        <v>Yes</v>
      </c>
      <c r="O609" t="str">
        <f t="shared" si="28"/>
        <v>Excelsa</v>
      </c>
      <c r="P609" t="str">
        <f t="shared" si="29"/>
        <v>Dark</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_xlfn.XLOOKUP(C610,customers!$A$1:$A$1001,customers!$I$1:$I$1001,,0)</f>
        <v>No</v>
      </c>
      <c r="O610" t="str">
        <f t="shared" si="28"/>
        <v>Excelsa</v>
      </c>
      <c r="P610" t="str">
        <f t="shared" si="29"/>
        <v>Dark</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_xlfn.XLOOKUP(C611,customers!$A$1:$A$1001,customers!$I$1:$I$1001,,0)</f>
        <v>Yes</v>
      </c>
      <c r="O611" t="str">
        <f t="shared" si="28"/>
        <v>Liberica</v>
      </c>
      <c r="P611" t="str">
        <f t="shared" si="29"/>
        <v>Medium</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_xlfn.XLOOKUP(C612,customers!$A$1:$A$1001,customers!$I$1:$I$1001,,0)</f>
        <v>No</v>
      </c>
      <c r="O612" t="str">
        <f t="shared" si="28"/>
        <v>Robusta</v>
      </c>
      <c r="P612" t="str">
        <f t="shared" si="29"/>
        <v>Medium</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_xlfn.XLOOKUP(C613,customers!$A$1:$A$1001,customers!$I$1:$I$1001,,0)</f>
        <v>No</v>
      </c>
      <c r="O613" t="str">
        <f t="shared" si="28"/>
        <v>Excelsa</v>
      </c>
      <c r="P613" t="str">
        <f t="shared" si="29"/>
        <v>Light</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_xlfn.XLOOKUP(C614,customers!$A$1:$A$1001,customers!$I$1:$I$1001,,0)</f>
        <v>No</v>
      </c>
      <c r="O614" t="str">
        <f t="shared" si="28"/>
        <v>Arabica</v>
      </c>
      <c r="P614" t="str">
        <f t="shared" si="29"/>
        <v>Medium</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_xlfn.XLOOKUP(C615,customers!$A$1:$A$1001,customers!$I$1:$I$1001,,0)</f>
        <v>No</v>
      </c>
      <c r="O615" t="str">
        <f t="shared" si="28"/>
        <v>Robusta</v>
      </c>
      <c r="P615" t="str">
        <f t="shared" si="29"/>
        <v>Medium</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_xlfn.XLOOKUP(C616,customers!$A$1:$A$1001,customers!$I$1:$I$1001,,0)</f>
        <v>Yes</v>
      </c>
      <c r="O616" t="str">
        <f t="shared" si="28"/>
        <v>Robusta</v>
      </c>
      <c r="P616" t="str">
        <f t="shared" si="29"/>
        <v>Medium</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_xlfn.XLOOKUP(C617,customers!$A$1:$A$1001,customers!$I$1:$I$1001,,0)</f>
        <v>Yes</v>
      </c>
      <c r="O617" t="str">
        <f t="shared" si="28"/>
        <v>Liberica</v>
      </c>
      <c r="P617" t="str">
        <f t="shared" si="29"/>
        <v>Light</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_xlfn.XLOOKUP(C618,customers!$A$1:$A$1001,customers!$I$1:$I$1001,,0)</f>
        <v>No</v>
      </c>
      <c r="O618" t="str">
        <f t="shared" si="28"/>
        <v>Excelsa</v>
      </c>
      <c r="P618" t="str">
        <f t="shared" si="29"/>
        <v>Medium</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_xlfn.XLOOKUP(C619,customers!$A$1:$A$1001,customers!$I$1:$I$1001,,0)</f>
        <v>No</v>
      </c>
      <c r="O619" t="str">
        <f t="shared" si="28"/>
        <v>Liberica</v>
      </c>
      <c r="P619" t="str">
        <f t="shared" si="29"/>
        <v>Medium</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_xlfn.XLOOKUP(C620,customers!$A$1:$A$1001,customers!$I$1:$I$1001,,0)</f>
        <v>Yes</v>
      </c>
      <c r="O620" t="str">
        <f t="shared" si="28"/>
        <v>Excelsa</v>
      </c>
      <c r="P620" t="str">
        <f t="shared" si="29"/>
        <v>Dark</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_xlfn.XLOOKUP(C621,customers!$A$1:$A$1001,customers!$I$1:$I$1001,,0)</f>
        <v>Yes</v>
      </c>
      <c r="O621" t="str">
        <f t="shared" si="28"/>
        <v>Liberica</v>
      </c>
      <c r="P621" t="str">
        <f t="shared" si="29"/>
        <v>Dark</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_xlfn.XLOOKUP(C622,customers!$A$1:$A$1001,customers!$I$1:$I$1001,,0)</f>
        <v>No</v>
      </c>
      <c r="O622" t="str">
        <f t="shared" si="28"/>
        <v>Arabica</v>
      </c>
      <c r="P622" t="str">
        <f t="shared" si="29"/>
        <v>Medium</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_xlfn.XLOOKUP(C623,customers!$A$1:$A$1001,customers!$I$1:$I$1001,,0)</f>
        <v>No</v>
      </c>
      <c r="O623" t="str">
        <f t="shared" si="28"/>
        <v>Arabica</v>
      </c>
      <c r="P623" t="str">
        <f t="shared" si="29"/>
        <v>Light</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_xlfn.XLOOKUP(C624,customers!$A$1:$A$1001,customers!$I$1:$I$1001,,0)</f>
        <v>No</v>
      </c>
      <c r="O624" t="str">
        <f t="shared" si="28"/>
        <v>Liberica</v>
      </c>
      <c r="P624" t="str">
        <f t="shared" si="29"/>
        <v>Medium</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_xlfn.XLOOKUP(C625,customers!$A$1:$A$1001,customers!$I$1:$I$1001,,0)</f>
        <v>No</v>
      </c>
      <c r="O625" t="str">
        <f t="shared" si="28"/>
        <v>Excelsa</v>
      </c>
      <c r="P625" t="str">
        <f t="shared" si="29"/>
        <v>Dark</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_xlfn.XLOOKUP(C626,customers!$A$1:$A$1001,customers!$I$1:$I$1001,,0)</f>
        <v>Yes</v>
      </c>
      <c r="O626" t="str">
        <f t="shared" si="28"/>
        <v>Excelsa</v>
      </c>
      <c r="P626" t="str">
        <f t="shared" si="29"/>
        <v>Medium</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_xlfn.XLOOKUP(C627,customers!$A$1:$A$1001,customers!$I$1:$I$1001,,0)</f>
        <v>No</v>
      </c>
      <c r="O627" t="str">
        <f t="shared" si="28"/>
        <v>Robusta</v>
      </c>
      <c r="P627" t="str">
        <f t="shared" si="29"/>
        <v>Light</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_xlfn.XLOOKUP(C628,customers!$A$1:$A$1001,customers!$I$1:$I$1001,,0)</f>
        <v>No</v>
      </c>
      <c r="O628" t="str">
        <f t="shared" si="28"/>
        <v>Arabica</v>
      </c>
      <c r="P628" t="str">
        <f t="shared" si="29"/>
        <v>Medium</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_xlfn.XLOOKUP(C629,customers!$A$1:$A$1001,customers!$I$1:$I$1001,,0)</f>
        <v>Yes</v>
      </c>
      <c r="O629" t="str">
        <f t="shared" si="28"/>
        <v>Excelsa</v>
      </c>
      <c r="P629" t="str">
        <f t="shared" si="29"/>
        <v>Medium</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_xlfn.XLOOKUP(C630,customers!$A$1:$A$1001,customers!$I$1:$I$1001,,0)</f>
        <v>Yes</v>
      </c>
      <c r="O630" t="str">
        <f t="shared" si="28"/>
        <v>Excelsa</v>
      </c>
      <c r="P630" t="str">
        <f t="shared" si="29"/>
        <v>Light</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_xlfn.XLOOKUP(C631,customers!$A$1:$A$1001,customers!$I$1:$I$1001,,0)</f>
        <v>Yes</v>
      </c>
      <c r="O631" t="str">
        <f t="shared" si="28"/>
        <v>Liberica</v>
      </c>
      <c r="P631" t="str">
        <f t="shared" si="29"/>
        <v>Dark</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_xlfn.XLOOKUP(C632,customers!$A$1:$A$1001,customers!$I$1:$I$1001,,0)</f>
        <v>Yes</v>
      </c>
      <c r="O632" t="str">
        <f t="shared" si="28"/>
        <v>Arabica</v>
      </c>
      <c r="P632" t="str">
        <f t="shared" si="29"/>
        <v>Dark</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_xlfn.XLOOKUP(C633,customers!$A$1:$A$1001,customers!$I$1:$I$1001,,0)</f>
        <v>Yes</v>
      </c>
      <c r="O633" t="str">
        <f t="shared" si="28"/>
        <v>Robusta</v>
      </c>
      <c r="P633" t="str">
        <f t="shared" si="29"/>
        <v>Dark</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_xlfn.XLOOKUP(C634,customers!$A$1:$A$1001,customers!$I$1:$I$1001,,0)</f>
        <v>No</v>
      </c>
      <c r="O634" t="str">
        <f t="shared" si="28"/>
        <v>Excelsa</v>
      </c>
      <c r="P634" t="str">
        <f t="shared" si="29"/>
        <v>Light</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_xlfn.XLOOKUP(C635,customers!$A$1:$A$1001,customers!$I$1:$I$1001,,0)</f>
        <v>No</v>
      </c>
      <c r="O635" t="str">
        <f t="shared" si="28"/>
        <v>Robusta</v>
      </c>
      <c r="P635" t="str">
        <f t="shared" si="29"/>
        <v>Light</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_xlfn.XLOOKUP(C636,customers!$A$1:$A$1001,customers!$I$1:$I$1001,,0)</f>
        <v>No</v>
      </c>
      <c r="O636" t="str">
        <f t="shared" si="28"/>
        <v>Liberica</v>
      </c>
      <c r="P636" t="str">
        <f t="shared" si="29"/>
        <v>Medium</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_xlfn.XLOOKUP(C637,customers!$A$1:$A$1001,customers!$I$1:$I$1001,,0)</f>
        <v>Yes</v>
      </c>
      <c r="O637" t="str">
        <f t="shared" si="28"/>
        <v>Excelsa</v>
      </c>
      <c r="P637" t="str">
        <f t="shared" si="29"/>
        <v>Light</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_xlfn.XLOOKUP(C638,customers!$A$1:$A$1001,customers!$I$1:$I$1001,,0)</f>
        <v>Yes</v>
      </c>
      <c r="O638" t="str">
        <f t="shared" si="28"/>
        <v>Liberica</v>
      </c>
      <c r="P638" t="str">
        <f t="shared" si="29"/>
        <v>Light</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_xlfn.XLOOKUP(C639,customers!$A$1:$A$1001,customers!$I$1:$I$1001,,0)</f>
        <v>Yes</v>
      </c>
      <c r="O639" t="str">
        <f t="shared" si="28"/>
        <v>Excelsa</v>
      </c>
      <c r="P639" t="str">
        <f t="shared" si="29"/>
        <v>Medium</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_xlfn.XLOOKUP(C640,customers!$A$1:$A$1001,customers!$I$1:$I$1001,,0)</f>
        <v>Yes</v>
      </c>
      <c r="O640" t="str">
        <f t="shared" si="28"/>
        <v>Arabica</v>
      </c>
      <c r="P640" t="str">
        <f t="shared" si="29"/>
        <v>Medium</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_xlfn.XLOOKUP(C641,customers!$A$1:$A$1001,customers!$I$1:$I$1001,,0)</f>
        <v>Yes</v>
      </c>
      <c r="O641" t="str">
        <f t="shared" si="28"/>
        <v>Liberica</v>
      </c>
      <c r="P641" t="str">
        <f t="shared" si="29"/>
        <v>Dark</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_xlfn.XLOOKUP(C642,customers!$A$1:$A$1001,customers!$I$1:$I$1001,,0)</f>
        <v>No</v>
      </c>
      <c r="O642" t="str">
        <f t="shared" si="28"/>
        <v>Robusta</v>
      </c>
      <c r="P642" t="str">
        <f t="shared" si="29"/>
        <v>Light</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_xlfn.XLOOKUP(C643,customers!$A$1:$A$1001,customers!$I$1:$I$1001,,0)</f>
        <v>Yes</v>
      </c>
      <c r="O643" t="str">
        <f t="shared" ref="O643:O706" si="31">IF(I643="Rob","Robusta",IF(I643="Exc","Excelsa",IF(I643="Ara","Arabica",IF(I643="Lib","Liberica",""))))</f>
        <v>Robusta</v>
      </c>
      <c r="P643" t="str">
        <f t="shared" ref="P643:P706" si="32">IF(J643="M","Medium",IF(J643="L","Light",IF(J643="D","Dark","")))</f>
        <v>Light</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_xlfn.XLOOKUP(C644,customers!$A$1:$A$1001,customers!$I$1:$I$1001,,0)</f>
        <v>Yes</v>
      </c>
      <c r="O644" t="str">
        <f t="shared" si="31"/>
        <v>Excelsa</v>
      </c>
      <c r="P644" t="str">
        <f t="shared" si="32"/>
        <v>Medium</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_xlfn.XLOOKUP(C645,customers!$A$1:$A$1001,customers!$I$1:$I$1001,,0)</f>
        <v>Yes</v>
      </c>
      <c r="O645" t="str">
        <f t="shared" si="31"/>
        <v>Excelsa</v>
      </c>
      <c r="P645" t="str">
        <f t="shared" si="32"/>
        <v>Light</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_xlfn.XLOOKUP(C646,customers!$A$1:$A$1001,customers!$I$1:$I$1001,,0)</f>
        <v>No</v>
      </c>
      <c r="O646" t="str">
        <f t="shared" si="31"/>
        <v>Robusta</v>
      </c>
      <c r="P646" t="str">
        <f t="shared" si="32"/>
        <v>Dark</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_xlfn.XLOOKUP(C647,customers!$A$1:$A$1001,customers!$I$1:$I$1001,,0)</f>
        <v>Yes</v>
      </c>
      <c r="O647" t="str">
        <f t="shared" si="31"/>
        <v>Arabica</v>
      </c>
      <c r="P647" t="str">
        <f t="shared" si="32"/>
        <v>Dark</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_xlfn.XLOOKUP(C648,customers!$A$1:$A$1001,customers!$I$1:$I$1001,,0)</f>
        <v>Yes</v>
      </c>
      <c r="O648" t="str">
        <f t="shared" si="31"/>
        <v>Arabica</v>
      </c>
      <c r="P648" t="str">
        <f t="shared" si="32"/>
        <v>Dark</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_xlfn.XLOOKUP(C649,customers!$A$1:$A$1001,customers!$I$1:$I$1001,,0)</f>
        <v>Yes</v>
      </c>
      <c r="O649" t="str">
        <f t="shared" si="31"/>
        <v>Liberica</v>
      </c>
      <c r="P649" t="str">
        <f t="shared" si="32"/>
        <v>Light</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_xlfn.XLOOKUP(C650,customers!$A$1:$A$1001,customers!$I$1:$I$1001,,0)</f>
        <v>No</v>
      </c>
      <c r="O650" t="str">
        <f t="shared" si="31"/>
        <v>Robusta</v>
      </c>
      <c r="P650" t="str">
        <f t="shared" si="32"/>
        <v>Dark</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_xlfn.XLOOKUP(C651,customers!$A$1:$A$1001,customers!$I$1:$I$1001,,0)</f>
        <v>No</v>
      </c>
      <c r="O651" t="str">
        <f t="shared" si="31"/>
        <v>Liberica</v>
      </c>
      <c r="P651" t="str">
        <f t="shared" si="32"/>
        <v>Light</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_xlfn.XLOOKUP(C652,customers!$A$1:$A$1001,customers!$I$1:$I$1001,,0)</f>
        <v>Yes</v>
      </c>
      <c r="O652" t="str">
        <f t="shared" si="31"/>
        <v>Robusta</v>
      </c>
      <c r="P652" t="str">
        <f t="shared" si="32"/>
        <v>Dark</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_xlfn.XLOOKUP(C653,customers!$A$1:$A$1001,customers!$I$1:$I$1001,,0)</f>
        <v>No</v>
      </c>
      <c r="O653" t="str">
        <f t="shared" si="31"/>
        <v>Robusta</v>
      </c>
      <c r="P653" t="str">
        <f t="shared" si="32"/>
        <v>Light</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_xlfn.XLOOKUP(C654,customers!$A$1:$A$1001,customers!$I$1:$I$1001,,0)</f>
        <v>No</v>
      </c>
      <c r="O654" t="str">
        <f t="shared" si="31"/>
        <v>Liberica</v>
      </c>
      <c r="P654" t="str">
        <f t="shared" si="32"/>
        <v>Light</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_xlfn.XLOOKUP(C655,customers!$A$1:$A$1001,customers!$I$1:$I$1001,,0)</f>
        <v>No</v>
      </c>
      <c r="O655" t="str">
        <f t="shared" si="31"/>
        <v>Arabica</v>
      </c>
      <c r="P655" t="str">
        <f t="shared" si="32"/>
        <v>Medium</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_xlfn.XLOOKUP(C656,customers!$A$1:$A$1001,customers!$I$1:$I$1001,,0)</f>
        <v>No</v>
      </c>
      <c r="O656" t="str">
        <f t="shared" si="31"/>
        <v>Arabica</v>
      </c>
      <c r="P656" t="str">
        <f t="shared" si="32"/>
        <v>Dark</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_xlfn.XLOOKUP(C657,customers!$A$1:$A$1001,customers!$I$1:$I$1001,,0)</f>
        <v>Yes</v>
      </c>
      <c r="O657" t="str">
        <f t="shared" si="31"/>
        <v>Robusta</v>
      </c>
      <c r="P657" t="str">
        <f t="shared" si="32"/>
        <v>Medium</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_xlfn.XLOOKUP(C658,customers!$A$1:$A$1001,customers!$I$1:$I$1001,,0)</f>
        <v>No</v>
      </c>
      <c r="O658" t="str">
        <f t="shared" si="31"/>
        <v>Liberica</v>
      </c>
      <c r="P658" t="str">
        <f t="shared" si="32"/>
        <v>Dark</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_xlfn.XLOOKUP(C659,customers!$A$1:$A$1001,customers!$I$1:$I$1001,,0)</f>
        <v>Yes</v>
      </c>
      <c r="O659" t="str">
        <f t="shared" si="31"/>
        <v>Arabica</v>
      </c>
      <c r="P659" t="str">
        <f t="shared" si="32"/>
        <v>Medium</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_xlfn.XLOOKUP(C660,customers!$A$1:$A$1001,customers!$I$1:$I$1001,,0)</f>
        <v>Yes</v>
      </c>
      <c r="O660" t="str">
        <f t="shared" si="31"/>
        <v>Excelsa</v>
      </c>
      <c r="P660" t="str">
        <f t="shared" si="32"/>
        <v>Medium</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_xlfn.XLOOKUP(C661,customers!$A$1:$A$1001,customers!$I$1:$I$1001,,0)</f>
        <v>Yes</v>
      </c>
      <c r="O661" t="str">
        <f t="shared" si="31"/>
        <v>Arabica</v>
      </c>
      <c r="P661" t="str">
        <f t="shared" si="32"/>
        <v>Dark</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_xlfn.XLOOKUP(C662,customers!$A$1:$A$1001,customers!$I$1:$I$1001,,0)</f>
        <v>No</v>
      </c>
      <c r="O662" t="str">
        <f t="shared" si="31"/>
        <v>Excelsa</v>
      </c>
      <c r="P662" t="str">
        <f t="shared" si="32"/>
        <v>Light</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_xlfn.XLOOKUP(C663,customers!$A$1:$A$1001,customers!$I$1:$I$1001,,0)</f>
        <v>Yes</v>
      </c>
      <c r="O663" t="str">
        <f t="shared" si="31"/>
        <v>Arabica</v>
      </c>
      <c r="P663" t="str">
        <f t="shared" si="32"/>
        <v>Medium</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_xlfn.XLOOKUP(C664,customers!$A$1:$A$1001,customers!$I$1:$I$1001,,0)</f>
        <v>No</v>
      </c>
      <c r="O664" t="str">
        <f t="shared" si="31"/>
        <v>Liberica</v>
      </c>
      <c r="P664" t="str">
        <f t="shared" si="32"/>
        <v>Dark</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_xlfn.XLOOKUP(C665,customers!$A$1:$A$1001,customers!$I$1:$I$1001,,0)</f>
        <v>No</v>
      </c>
      <c r="O665" t="str">
        <f t="shared" si="31"/>
        <v>Arabica</v>
      </c>
      <c r="P665" t="str">
        <f t="shared" si="32"/>
        <v>Medium</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_xlfn.XLOOKUP(C666,customers!$A$1:$A$1001,customers!$I$1:$I$1001,,0)</f>
        <v>No</v>
      </c>
      <c r="O666" t="str">
        <f t="shared" si="31"/>
        <v>Excelsa</v>
      </c>
      <c r="P666" t="str">
        <f t="shared" si="32"/>
        <v>Dark</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_xlfn.XLOOKUP(C667,customers!$A$1:$A$1001,customers!$I$1:$I$1001,,0)</f>
        <v>No</v>
      </c>
      <c r="O667" t="str">
        <f t="shared" si="31"/>
        <v>Liberica</v>
      </c>
      <c r="P667" t="str">
        <f t="shared" si="32"/>
        <v>Dark</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_xlfn.XLOOKUP(C668,customers!$A$1:$A$1001,customers!$I$1:$I$1001,,0)</f>
        <v>No</v>
      </c>
      <c r="O668" t="str">
        <f t="shared" si="31"/>
        <v>Arabica</v>
      </c>
      <c r="P668" t="str">
        <f t="shared" si="32"/>
        <v>Dark</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_xlfn.XLOOKUP(C669,customers!$A$1:$A$1001,customers!$I$1:$I$1001,,0)</f>
        <v>No</v>
      </c>
      <c r="O669" t="str">
        <f t="shared" si="31"/>
        <v>Arabica</v>
      </c>
      <c r="P669" t="str">
        <f t="shared" si="32"/>
        <v>Dark</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_xlfn.XLOOKUP(C670,customers!$A$1:$A$1001,customers!$I$1:$I$1001,,0)</f>
        <v>Yes</v>
      </c>
      <c r="O670" t="str">
        <f t="shared" si="31"/>
        <v>Robusta</v>
      </c>
      <c r="P670" t="str">
        <f t="shared" si="32"/>
        <v>Light</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_xlfn.XLOOKUP(C671,customers!$A$1:$A$1001,customers!$I$1:$I$1001,,0)</f>
        <v>No</v>
      </c>
      <c r="O671" t="str">
        <f t="shared" si="31"/>
        <v>Liberica</v>
      </c>
      <c r="P671" t="str">
        <f t="shared" si="32"/>
        <v>Medium</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_xlfn.XLOOKUP(C672,customers!$A$1:$A$1001,customers!$I$1:$I$1001,,0)</f>
        <v>Yes</v>
      </c>
      <c r="O672" t="str">
        <f t="shared" si="31"/>
        <v>Liberica</v>
      </c>
      <c r="P672" t="str">
        <f t="shared" si="32"/>
        <v>Medium</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_xlfn.XLOOKUP(C673,customers!$A$1:$A$1001,customers!$I$1:$I$1001,,0)</f>
        <v>No</v>
      </c>
      <c r="O673" t="str">
        <f t="shared" si="31"/>
        <v>Robusta</v>
      </c>
      <c r="P673" t="str">
        <f t="shared" si="32"/>
        <v>Light</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_xlfn.XLOOKUP(C674,customers!$A$1:$A$1001,customers!$I$1:$I$1001,,0)</f>
        <v>Yes</v>
      </c>
      <c r="O674" t="str">
        <f t="shared" si="31"/>
        <v>Liberica</v>
      </c>
      <c r="P674" t="str">
        <f t="shared" si="32"/>
        <v>Medium</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_xlfn.XLOOKUP(C675,customers!$A$1:$A$1001,customers!$I$1:$I$1001,,0)</f>
        <v>Yes</v>
      </c>
      <c r="O675" t="str">
        <f t="shared" si="31"/>
        <v>Excelsa</v>
      </c>
      <c r="P675" t="str">
        <f t="shared" si="32"/>
        <v>Medium</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_xlfn.XLOOKUP(C676,customers!$A$1:$A$1001,customers!$I$1:$I$1001,,0)</f>
        <v>Yes</v>
      </c>
      <c r="O676" t="str">
        <f t="shared" si="31"/>
        <v>Arabica</v>
      </c>
      <c r="P676" t="str">
        <f t="shared" si="32"/>
        <v>Light</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_xlfn.XLOOKUP(C677,customers!$A$1:$A$1001,customers!$I$1:$I$1001,,0)</f>
        <v>Yes</v>
      </c>
      <c r="O677" t="str">
        <f t="shared" si="31"/>
        <v>Liberica</v>
      </c>
      <c r="P677" t="str">
        <f t="shared" si="32"/>
        <v>Dark</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_xlfn.XLOOKUP(C678,customers!$A$1:$A$1001,customers!$I$1:$I$1001,,0)</f>
        <v>No</v>
      </c>
      <c r="O678" t="str">
        <f t="shared" si="31"/>
        <v>Liberica</v>
      </c>
      <c r="P678" t="str">
        <f t="shared" si="32"/>
        <v>Light</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_xlfn.XLOOKUP(C679,customers!$A$1:$A$1001,customers!$I$1:$I$1001,,0)</f>
        <v>No</v>
      </c>
      <c r="O679" t="str">
        <f t="shared" si="31"/>
        <v>Liberica</v>
      </c>
      <c r="P679" t="str">
        <f t="shared" si="32"/>
        <v>Medium</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_xlfn.XLOOKUP(C680,customers!$A$1:$A$1001,customers!$I$1:$I$1001,,0)</f>
        <v>Yes</v>
      </c>
      <c r="O680" t="str">
        <f t="shared" si="31"/>
        <v>Arabica</v>
      </c>
      <c r="P680" t="str">
        <f t="shared" si="32"/>
        <v>Light</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_xlfn.XLOOKUP(C681,customers!$A$1:$A$1001,customers!$I$1:$I$1001,,0)</f>
        <v>No</v>
      </c>
      <c r="O681" t="str">
        <f t="shared" si="31"/>
        <v>Robusta</v>
      </c>
      <c r="P681" t="str">
        <f t="shared" si="32"/>
        <v>Light</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_xlfn.XLOOKUP(C682,customers!$A$1:$A$1001,customers!$I$1:$I$1001,,0)</f>
        <v>No</v>
      </c>
      <c r="O682" t="str">
        <f t="shared" si="31"/>
        <v>Arabica</v>
      </c>
      <c r="P682" t="str">
        <f t="shared" si="32"/>
        <v>Medium</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_xlfn.XLOOKUP(C683,customers!$A$1:$A$1001,customers!$I$1:$I$1001,,0)</f>
        <v>Yes</v>
      </c>
      <c r="O683" t="str">
        <f t="shared" si="31"/>
        <v>Liberica</v>
      </c>
      <c r="P683" t="str">
        <f t="shared" si="32"/>
        <v>Light</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_xlfn.XLOOKUP(C684,customers!$A$1:$A$1001,customers!$I$1:$I$1001,,0)</f>
        <v>Yes</v>
      </c>
      <c r="O684" t="str">
        <f t="shared" si="31"/>
        <v>Excelsa</v>
      </c>
      <c r="P684" t="str">
        <f t="shared" si="32"/>
        <v>Medium</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_xlfn.XLOOKUP(C685,customers!$A$1:$A$1001,customers!$I$1:$I$1001,,0)</f>
        <v>No</v>
      </c>
      <c r="O685" t="str">
        <f t="shared" si="31"/>
        <v>Liberica</v>
      </c>
      <c r="P685" t="str">
        <f t="shared" si="32"/>
        <v>Dark</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_xlfn.XLOOKUP(C686,customers!$A$1:$A$1001,customers!$I$1:$I$1001,,0)</f>
        <v>No</v>
      </c>
      <c r="O686" t="str">
        <f t="shared" si="31"/>
        <v>Robusta</v>
      </c>
      <c r="P686" t="str">
        <f t="shared" si="32"/>
        <v>Light</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_xlfn.XLOOKUP(C687,customers!$A$1:$A$1001,customers!$I$1:$I$1001,,0)</f>
        <v>Yes</v>
      </c>
      <c r="O687" t="str">
        <f t="shared" si="31"/>
        <v>Liberica</v>
      </c>
      <c r="P687" t="str">
        <f t="shared" si="32"/>
        <v>Light</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_xlfn.XLOOKUP(C688,customers!$A$1:$A$1001,customers!$I$1:$I$1001,,0)</f>
        <v>Yes</v>
      </c>
      <c r="O688" t="str">
        <f t="shared" si="31"/>
        <v>Robusta</v>
      </c>
      <c r="P688" t="str">
        <f t="shared" si="32"/>
        <v>Dark</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_xlfn.XLOOKUP(C689,customers!$A$1:$A$1001,customers!$I$1:$I$1001,,0)</f>
        <v>No</v>
      </c>
      <c r="O689" t="str">
        <f t="shared" si="31"/>
        <v>Excelsa</v>
      </c>
      <c r="P689" t="str">
        <f t="shared" si="32"/>
        <v>Medium</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_xlfn.XLOOKUP(C690,customers!$A$1:$A$1001,customers!$I$1:$I$1001,,0)</f>
        <v>No</v>
      </c>
      <c r="O690" t="str">
        <f t="shared" si="31"/>
        <v>Arabica</v>
      </c>
      <c r="P690" t="str">
        <f t="shared" si="32"/>
        <v>Light</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_xlfn.XLOOKUP(C691,customers!$A$1:$A$1001,customers!$I$1:$I$1001,,0)</f>
        <v>No</v>
      </c>
      <c r="O691" t="str">
        <f t="shared" si="31"/>
        <v>Arabica</v>
      </c>
      <c r="P691" t="str">
        <f t="shared" si="32"/>
        <v>Medium</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_xlfn.XLOOKUP(C692,customers!$A$1:$A$1001,customers!$I$1:$I$1001,,0)</f>
        <v>No</v>
      </c>
      <c r="O692" t="str">
        <f t="shared" si="31"/>
        <v>Liberica</v>
      </c>
      <c r="P692" t="str">
        <f t="shared" si="32"/>
        <v>Dark</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_xlfn.XLOOKUP(C693,customers!$A$1:$A$1001,customers!$I$1:$I$1001,,0)</f>
        <v>No</v>
      </c>
      <c r="O693" t="str">
        <f t="shared" si="31"/>
        <v>Arabica</v>
      </c>
      <c r="P693" t="str">
        <f t="shared" si="32"/>
        <v>Medium</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_xlfn.XLOOKUP(C694,customers!$A$1:$A$1001,customers!$I$1:$I$1001,,0)</f>
        <v>No</v>
      </c>
      <c r="O694" t="str">
        <f t="shared" si="31"/>
        <v>Liberica</v>
      </c>
      <c r="P694" t="str">
        <f t="shared" si="32"/>
        <v>Dark</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_xlfn.XLOOKUP(C695,customers!$A$1:$A$1001,customers!$I$1:$I$1001,,0)</f>
        <v>Yes</v>
      </c>
      <c r="O695" t="str">
        <f t="shared" si="31"/>
        <v>Arabica</v>
      </c>
      <c r="P695" t="str">
        <f t="shared" si="32"/>
        <v>Medium</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_xlfn.XLOOKUP(C696,customers!$A$1:$A$1001,customers!$I$1:$I$1001,,0)</f>
        <v>No</v>
      </c>
      <c r="O696" t="str">
        <f t="shared" si="31"/>
        <v>Excelsa</v>
      </c>
      <c r="P696" t="str">
        <f t="shared" si="32"/>
        <v>Dark</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_xlfn.XLOOKUP(C697,customers!$A$1:$A$1001,customers!$I$1:$I$1001,,0)</f>
        <v>Yes</v>
      </c>
      <c r="O697" t="str">
        <f t="shared" si="31"/>
        <v>Liberica</v>
      </c>
      <c r="P697" t="str">
        <f t="shared" si="32"/>
        <v>Light</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_xlfn.XLOOKUP(C698,customers!$A$1:$A$1001,customers!$I$1:$I$1001,,0)</f>
        <v>No</v>
      </c>
      <c r="O698" t="str">
        <f t="shared" si="31"/>
        <v>Liberica</v>
      </c>
      <c r="P698" t="str">
        <f t="shared" si="32"/>
        <v>Dark</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_xlfn.XLOOKUP(C699,customers!$A$1:$A$1001,customers!$I$1:$I$1001,,0)</f>
        <v>No</v>
      </c>
      <c r="O699" t="str">
        <f t="shared" si="31"/>
        <v>Arabica</v>
      </c>
      <c r="P699" t="str">
        <f t="shared" si="32"/>
        <v>Medium</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_xlfn.XLOOKUP(C700,customers!$A$1:$A$1001,customers!$I$1:$I$1001,,0)</f>
        <v>No</v>
      </c>
      <c r="O700" t="str">
        <f t="shared" si="31"/>
        <v>Liberica</v>
      </c>
      <c r="P700" t="str">
        <f t="shared" si="32"/>
        <v>Dark</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_xlfn.XLOOKUP(C701,customers!$A$1:$A$1001,customers!$I$1:$I$1001,,0)</f>
        <v>Yes</v>
      </c>
      <c r="O701" t="str">
        <f t="shared" si="31"/>
        <v>Arabica</v>
      </c>
      <c r="P701" t="str">
        <f t="shared" si="32"/>
        <v>Dark</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_xlfn.XLOOKUP(C702,customers!$A$1:$A$1001,customers!$I$1:$I$1001,,0)</f>
        <v>No</v>
      </c>
      <c r="O702" t="str">
        <f t="shared" si="31"/>
        <v>Liberica</v>
      </c>
      <c r="P702" t="str">
        <f t="shared" si="32"/>
        <v>Light</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_xlfn.XLOOKUP(C703,customers!$A$1:$A$1001,customers!$I$1:$I$1001,,0)</f>
        <v>Yes</v>
      </c>
      <c r="O703" t="str">
        <f t="shared" si="31"/>
        <v>Arabica</v>
      </c>
      <c r="P703" t="str">
        <f t="shared" si="32"/>
        <v>Dark</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_xlfn.XLOOKUP(C704,customers!$A$1:$A$1001,customers!$I$1:$I$1001,,0)</f>
        <v>Yes</v>
      </c>
      <c r="O704" t="str">
        <f t="shared" si="31"/>
        <v>Arabica</v>
      </c>
      <c r="P704" t="str">
        <f t="shared" si="32"/>
        <v>Light</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_xlfn.XLOOKUP(C705,customers!$A$1:$A$1001,customers!$I$1:$I$1001,,0)</f>
        <v>Yes</v>
      </c>
      <c r="O705" t="str">
        <f t="shared" si="31"/>
        <v>Liberica</v>
      </c>
      <c r="P705" t="str">
        <f t="shared" si="32"/>
        <v>Dark</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_xlfn.XLOOKUP(C706,customers!$A$1:$A$1001,customers!$I$1:$I$1001,,0)</f>
        <v>Yes</v>
      </c>
      <c r="O706" t="str">
        <f t="shared" si="31"/>
        <v>Excelsa</v>
      </c>
      <c r="P706" t="str">
        <f t="shared" si="32"/>
        <v>Dark</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_xlfn.XLOOKUP(C707,customers!$A$1:$A$1001,customers!$I$1:$I$1001,,0)</f>
        <v>No</v>
      </c>
      <c r="O707" t="str">
        <f t="shared" ref="O707:O770" si="34">IF(I707="Rob","Robusta",IF(I707="Exc","Excelsa",IF(I707="Ara","Arabica",IF(I707="Lib","Liberica",""))))</f>
        <v>Excelsa</v>
      </c>
      <c r="P707" t="str">
        <f t="shared" ref="P707:P770" si="35">IF(J707="M","Medium",IF(J707="L","Light",IF(J707="D","Dark","")))</f>
        <v>Light</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_xlfn.XLOOKUP(C708,customers!$A$1:$A$1001,customers!$I$1:$I$1001,,0)</f>
        <v>No</v>
      </c>
      <c r="O708" t="str">
        <f t="shared" si="34"/>
        <v>Excelsa</v>
      </c>
      <c r="P708" t="str">
        <f t="shared" si="35"/>
        <v>Medium</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_xlfn.XLOOKUP(C709,customers!$A$1:$A$1001,customers!$I$1:$I$1001,,0)</f>
        <v>No</v>
      </c>
      <c r="O709" t="str">
        <f t="shared" si="34"/>
        <v>Liberica</v>
      </c>
      <c r="P709" t="str">
        <f t="shared" si="35"/>
        <v>Dark</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_xlfn.XLOOKUP(C710,customers!$A$1:$A$1001,customers!$I$1:$I$1001,,0)</f>
        <v>Yes</v>
      </c>
      <c r="O710" t="str">
        <f t="shared" si="34"/>
        <v>Arabica</v>
      </c>
      <c r="P710" t="str">
        <f t="shared" si="35"/>
        <v>Medium</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_xlfn.XLOOKUP(C711,customers!$A$1:$A$1001,customers!$I$1:$I$1001,,0)</f>
        <v>Yes</v>
      </c>
      <c r="O711" t="str">
        <f t="shared" si="34"/>
        <v>Excelsa</v>
      </c>
      <c r="P711" t="str">
        <f t="shared" si="35"/>
        <v>Light</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_xlfn.XLOOKUP(C712,customers!$A$1:$A$1001,customers!$I$1:$I$1001,,0)</f>
        <v>No</v>
      </c>
      <c r="O712" t="str">
        <f t="shared" si="34"/>
        <v>Excelsa</v>
      </c>
      <c r="P712" t="str">
        <f t="shared" si="35"/>
        <v>Medium</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_xlfn.XLOOKUP(C713,customers!$A$1:$A$1001,customers!$I$1:$I$1001,,0)</f>
        <v>No</v>
      </c>
      <c r="O713" t="str">
        <f t="shared" si="34"/>
        <v>Robusta</v>
      </c>
      <c r="P713" t="str">
        <f t="shared" si="35"/>
        <v>Medium</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_xlfn.XLOOKUP(C714,customers!$A$1:$A$1001,customers!$I$1:$I$1001,,0)</f>
        <v>No</v>
      </c>
      <c r="O714" t="str">
        <f t="shared" si="34"/>
        <v>Excelsa</v>
      </c>
      <c r="P714" t="str">
        <f t="shared" si="35"/>
        <v>Medium</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_xlfn.XLOOKUP(C715,customers!$A$1:$A$1001,customers!$I$1:$I$1001,,0)</f>
        <v>No</v>
      </c>
      <c r="O715" t="str">
        <f t="shared" si="34"/>
        <v>Robusta</v>
      </c>
      <c r="P715" t="str">
        <f t="shared" si="35"/>
        <v>Medium</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_xlfn.XLOOKUP(C716,customers!$A$1:$A$1001,customers!$I$1:$I$1001,,0)</f>
        <v>Yes</v>
      </c>
      <c r="O716" t="str">
        <f t="shared" si="34"/>
        <v>Excelsa</v>
      </c>
      <c r="P716" t="str">
        <f t="shared" si="35"/>
        <v>Dark</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_xlfn.XLOOKUP(C717,customers!$A$1:$A$1001,customers!$I$1:$I$1001,,0)</f>
        <v>No</v>
      </c>
      <c r="O717" t="str">
        <f t="shared" si="34"/>
        <v>Excelsa</v>
      </c>
      <c r="P717" t="str">
        <f t="shared" si="35"/>
        <v>Light</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_xlfn.XLOOKUP(C718,customers!$A$1:$A$1001,customers!$I$1:$I$1001,,0)</f>
        <v>No</v>
      </c>
      <c r="O718" t="str">
        <f t="shared" si="34"/>
        <v>Robusta</v>
      </c>
      <c r="P718" t="str">
        <f t="shared" si="35"/>
        <v>Light</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_xlfn.XLOOKUP(C719,customers!$A$1:$A$1001,customers!$I$1:$I$1001,,0)</f>
        <v>No</v>
      </c>
      <c r="O719" t="str">
        <f t="shared" si="34"/>
        <v>Arabica</v>
      </c>
      <c r="P719" t="str">
        <f t="shared" si="35"/>
        <v>Dark</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_xlfn.XLOOKUP(C720,customers!$A$1:$A$1001,customers!$I$1:$I$1001,,0)</f>
        <v>No</v>
      </c>
      <c r="O720" t="str">
        <f t="shared" si="34"/>
        <v>Liberica</v>
      </c>
      <c r="P720" t="str">
        <f t="shared" si="35"/>
        <v>Dark</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_xlfn.XLOOKUP(C721,customers!$A$1:$A$1001,customers!$I$1:$I$1001,,0)</f>
        <v>Yes</v>
      </c>
      <c r="O721" t="str">
        <f t="shared" si="34"/>
        <v>Liberica</v>
      </c>
      <c r="P721" t="str">
        <f t="shared" si="35"/>
        <v>Light</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_xlfn.XLOOKUP(C722,customers!$A$1:$A$1001,customers!$I$1:$I$1001,,0)</f>
        <v>Yes</v>
      </c>
      <c r="O722" t="str">
        <f t="shared" si="34"/>
        <v>Excelsa</v>
      </c>
      <c r="P722" t="str">
        <f t="shared" si="35"/>
        <v>Dark</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_xlfn.XLOOKUP(C723,customers!$A$1:$A$1001,customers!$I$1:$I$1001,,0)</f>
        <v>Yes</v>
      </c>
      <c r="O723" t="str">
        <f t="shared" si="34"/>
        <v>Robusta</v>
      </c>
      <c r="P723" t="str">
        <f t="shared" si="35"/>
        <v>Medium</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_xlfn.XLOOKUP(C724,customers!$A$1:$A$1001,customers!$I$1:$I$1001,,0)</f>
        <v>No</v>
      </c>
      <c r="O724" t="str">
        <f t="shared" si="34"/>
        <v>Excelsa</v>
      </c>
      <c r="P724" t="str">
        <f t="shared" si="35"/>
        <v>Dark</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_xlfn.XLOOKUP(C725,customers!$A$1:$A$1001,customers!$I$1:$I$1001,,0)</f>
        <v>No</v>
      </c>
      <c r="O725" t="str">
        <f t="shared" si="34"/>
        <v>Excelsa</v>
      </c>
      <c r="P725" t="str">
        <f t="shared" si="35"/>
        <v>Medium</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_xlfn.XLOOKUP(C726,customers!$A$1:$A$1001,customers!$I$1:$I$1001,,0)</f>
        <v>Yes</v>
      </c>
      <c r="O726" t="str">
        <f t="shared" si="34"/>
        <v>Arabica</v>
      </c>
      <c r="P726" t="str">
        <f t="shared" si="35"/>
        <v>Medium</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_xlfn.XLOOKUP(C727,customers!$A$1:$A$1001,customers!$I$1:$I$1001,,0)</f>
        <v>No</v>
      </c>
      <c r="O727" t="str">
        <f t="shared" si="34"/>
        <v>Arabica</v>
      </c>
      <c r="P727" t="str">
        <f t="shared" si="35"/>
        <v>Light</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_xlfn.XLOOKUP(C728,customers!$A$1:$A$1001,customers!$I$1:$I$1001,,0)</f>
        <v>No</v>
      </c>
      <c r="O728" t="str">
        <f t="shared" si="34"/>
        <v>Liberica</v>
      </c>
      <c r="P728" t="str">
        <f t="shared" si="35"/>
        <v>Light</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_xlfn.XLOOKUP(C729,customers!$A$1:$A$1001,customers!$I$1:$I$1001,,0)</f>
        <v>Yes</v>
      </c>
      <c r="O729" t="str">
        <f t="shared" si="34"/>
        <v>Robusta</v>
      </c>
      <c r="P729" t="str">
        <f t="shared" si="35"/>
        <v>Medium</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_xlfn.XLOOKUP(C730,customers!$A$1:$A$1001,customers!$I$1:$I$1001,,0)</f>
        <v>Yes</v>
      </c>
      <c r="O730" t="str">
        <f t="shared" si="34"/>
        <v>Excelsa</v>
      </c>
      <c r="P730" t="str">
        <f t="shared" si="35"/>
        <v>Dark</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_xlfn.XLOOKUP(C731,customers!$A$1:$A$1001,customers!$I$1:$I$1001,,0)</f>
        <v>No</v>
      </c>
      <c r="O731" t="str">
        <f t="shared" si="34"/>
        <v>Liberica</v>
      </c>
      <c r="P731" t="str">
        <f t="shared" si="35"/>
        <v>Medium</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_xlfn.XLOOKUP(C732,customers!$A$1:$A$1001,customers!$I$1:$I$1001,,0)</f>
        <v>No</v>
      </c>
      <c r="O732" t="str">
        <f t="shared" si="34"/>
        <v>Liberica</v>
      </c>
      <c r="P732" t="str">
        <f t="shared" si="35"/>
        <v>Light</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_xlfn.XLOOKUP(C733,customers!$A$1:$A$1001,customers!$I$1:$I$1001,,0)</f>
        <v>Yes</v>
      </c>
      <c r="O733" t="str">
        <f t="shared" si="34"/>
        <v>Liberica</v>
      </c>
      <c r="P733" t="str">
        <f t="shared" si="35"/>
        <v>Dark</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_xlfn.XLOOKUP(C734,customers!$A$1:$A$1001,customers!$I$1:$I$1001,,0)</f>
        <v>No</v>
      </c>
      <c r="O734" t="str">
        <f t="shared" si="34"/>
        <v>Excelsa</v>
      </c>
      <c r="P734" t="str">
        <f t="shared" si="35"/>
        <v>Light</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_xlfn.XLOOKUP(C735,customers!$A$1:$A$1001,customers!$I$1:$I$1001,,0)</f>
        <v>Yes</v>
      </c>
      <c r="O735" t="str">
        <f t="shared" si="34"/>
        <v>Liberica</v>
      </c>
      <c r="P735" t="str">
        <f t="shared" si="35"/>
        <v>Medium</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_xlfn.XLOOKUP(C736,customers!$A$1:$A$1001,customers!$I$1:$I$1001,,0)</f>
        <v>No</v>
      </c>
      <c r="O736" t="str">
        <f t="shared" si="34"/>
        <v>Robusta</v>
      </c>
      <c r="P736" t="str">
        <f t="shared" si="35"/>
        <v>Dark</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_xlfn.XLOOKUP(C737,customers!$A$1:$A$1001,customers!$I$1:$I$1001,,0)</f>
        <v>No</v>
      </c>
      <c r="O737" t="str">
        <f t="shared" si="34"/>
        <v>Excelsa</v>
      </c>
      <c r="P737" t="str">
        <f t="shared" si="35"/>
        <v>Dark</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_xlfn.XLOOKUP(C738,customers!$A$1:$A$1001,customers!$I$1:$I$1001,,0)</f>
        <v>Yes</v>
      </c>
      <c r="O738" t="str">
        <f t="shared" si="34"/>
        <v>Liberica</v>
      </c>
      <c r="P738" t="str">
        <f t="shared" si="35"/>
        <v>Dark</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_xlfn.XLOOKUP(C739,customers!$A$1:$A$1001,customers!$I$1:$I$1001,,0)</f>
        <v>No</v>
      </c>
      <c r="O739" t="str">
        <f t="shared" si="34"/>
        <v>Arabica</v>
      </c>
      <c r="P739" t="str">
        <f t="shared" si="35"/>
        <v>Medium</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_xlfn.XLOOKUP(C740,customers!$A$1:$A$1001,customers!$I$1:$I$1001,,0)</f>
        <v>No</v>
      </c>
      <c r="O740" t="str">
        <f t="shared" si="34"/>
        <v>Robusta</v>
      </c>
      <c r="P740" t="str">
        <f t="shared" si="35"/>
        <v>Light</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_xlfn.XLOOKUP(C741,customers!$A$1:$A$1001,customers!$I$1:$I$1001,,0)</f>
        <v>No</v>
      </c>
      <c r="O741" t="str">
        <f t="shared" si="34"/>
        <v>Excelsa</v>
      </c>
      <c r="P741" t="str">
        <f t="shared" si="35"/>
        <v>Dark</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_xlfn.XLOOKUP(C742,customers!$A$1:$A$1001,customers!$I$1:$I$1001,,0)</f>
        <v>No</v>
      </c>
      <c r="O742" t="str">
        <f t="shared" si="34"/>
        <v>Robusta</v>
      </c>
      <c r="P742" t="str">
        <f t="shared" si="35"/>
        <v>Light</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_xlfn.XLOOKUP(C743,customers!$A$1:$A$1001,customers!$I$1:$I$1001,,0)</f>
        <v>No</v>
      </c>
      <c r="O743" t="str">
        <f t="shared" si="34"/>
        <v>Liberica</v>
      </c>
      <c r="P743" t="str">
        <f t="shared" si="35"/>
        <v>Medium</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_xlfn.XLOOKUP(C744,customers!$A$1:$A$1001,customers!$I$1:$I$1001,,0)</f>
        <v>No</v>
      </c>
      <c r="O744" t="str">
        <f t="shared" si="34"/>
        <v>Liberica</v>
      </c>
      <c r="P744" t="str">
        <f t="shared" si="35"/>
        <v>Medium</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_xlfn.XLOOKUP(C745,customers!$A$1:$A$1001,customers!$I$1:$I$1001,,0)</f>
        <v>No</v>
      </c>
      <c r="O745" t="str">
        <f t="shared" si="34"/>
        <v>Arabica</v>
      </c>
      <c r="P745" t="str">
        <f t="shared" si="35"/>
        <v>Dark</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_xlfn.XLOOKUP(C746,customers!$A$1:$A$1001,customers!$I$1:$I$1001,,0)</f>
        <v>Yes</v>
      </c>
      <c r="O746" t="str">
        <f t="shared" si="34"/>
        <v>Robusta</v>
      </c>
      <c r="P746" t="str">
        <f t="shared" si="35"/>
        <v>Medium</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_xlfn.XLOOKUP(C747,customers!$A$1:$A$1001,customers!$I$1:$I$1001,,0)</f>
        <v>No</v>
      </c>
      <c r="O747" t="str">
        <f t="shared" si="34"/>
        <v>Excelsa</v>
      </c>
      <c r="P747" t="str">
        <f t="shared" si="35"/>
        <v>Dark</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_xlfn.XLOOKUP(C748,customers!$A$1:$A$1001,customers!$I$1:$I$1001,,0)</f>
        <v>No</v>
      </c>
      <c r="O748" t="str">
        <f t="shared" si="34"/>
        <v>Arabica</v>
      </c>
      <c r="P748" t="str">
        <f t="shared" si="35"/>
        <v>Medium</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_xlfn.XLOOKUP(C749,customers!$A$1:$A$1001,customers!$I$1:$I$1001,,0)</f>
        <v>Yes</v>
      </c>
      <c r="O749" t="str">
        <f t="shared" si="34"/>
        <v>Liberica</v>
      </c>
      <c r="P749" t="str">
        <f t="shared" si="35"/>
        <v>Medium</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_xlfn.XLOOKUP(C750,customers!$A$1:$A$1001,customers!$I$1:$I$1001,,0)</f>
        <v>No</v>
      </c>
      <c r="O750" t="str">
        <f t="shared" si="34"/>
        <v>Excelsa</v>
      </c>
      <c r="P750" t="str">
        <f t="shared" si="35"/>
        <v>Dark</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_xlfn.XLOOKUP(C751,customers!$A$1:$A$1001,customers!$I$1:$I$1001,,0)</f>
        <v>Yes</v>
      </c>
      <c r="O751" t="str">
        <f t="shared" si="34"/>
        <v>Robusta</v>
      </c>
      <c r="P751" t="str">
        <f t="shared" si="35"/>
        <v>Dark</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_xlfn.XLOOKUP(C752,customers!$A$1:$A$1001,customers!$I$1:$I$1001,,0)</f>
        <v>Yes</v>
      </c>
      <c r="O752" t="str">
        <f t="shared" si="34"/>
        <v>Robusta</v>
      </c>
      <c r="P752" t="str">
        <f t="shared" si="35"/>
        <v>Medium</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_xlfn.XLOOKUP(C753,customers!$A$1:$A$1001,customers!$I$1:$I$1001,,0)</f>
        <v>No</v>
      </c>
      <c r="O753" t="str">
        <f t="shared" si="34"/>
        <v>Liberica</v>
      </c>
      <c r="P753" t="str">
        <f t="shared" si="35"/>
        <v>Light</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_xlfn.XLOOKUP(C754,customers!$A$1:$A$1001,customers!$I$1:$I$1001,,0)</f>
        <v>Yes</v>
      </c>
      <c r="O754" t="str">
        <f t="shared" si="34"/>
        <v>Excelsa</v>
      </c>
      <c r="P754" t="str">
        <f t="shared" si="35"/>
        <v>Medium</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_xlfn.XLOOKUP(C755,customers!$A$1:$A$1001,customers!$I$1:$I$1001,,0)</f>
        <v>No</v>
      </c>
      <c r="O755" t="str">
        <f t="shared" si="34"/>
        <v>Arabica</v>
      </c>
      <c r="P755" t="str">
        <f t="shared" si="35"/>
        <v>Dark</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_xlfn.XLOOKUP(C756,customers!$A$1:$A$1001,customers!$I$1:$I$1001,,0)</f>
        <v>No</v>
      </c>
      <c r="O756" t="str">
        <f t="shared" si="34"/>
        <v>Arabica</v>
      </c>
      <c r="P756" t="str">
        <f t="shared" si="35"/>
        <v>Dark</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_xlfn.XLOOKUP(C757,customers!$A$1:$A$1001,customers!$I$1:$I$1001,,0)</f>
        <v>No</v>
      </c>
      <c r="O757" t="str">
        <f t="shared" si="34"/>
        <v>Liberica</v>
      </c>
      <c r="P757" t="str">
        <f t="shared" si="35"/>
        <v>Light</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_xlfn.XLOOKUP(C758,customers!$A$1:$A$1001,customers!$I$1:$I$1001,,0)</f>
        <v>Yes</v>
      </c>
      <c r="O758" t="str">
        <f t="shared" si="34"/>
        <v>Robusta</v>
      </c>
      <c r="P758" t="str">
        <f t="shared" si="35"/>
        <v>Dark</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_xlfn.XLOOKUP(C759,customers!$A$1:$A$1001,customers!$I$1:$I$1001,,0)</f>
        <v>Yes</v>
      </c>
      <c r="O759" t="str">
        <f t="shared" si="34"/>
        <v>Arabica</v>
      </c>
      <c r="P759" t="str">
        <f t="shared" si="35"/>
        <v>Dark</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_xlfn.XLOOKUP(C760,customers!$A$1:$A$1001,customers!$I$1:$I$1001,,0)</f>
        <v>No</v>
      </c>
      <c r="O760" t="str">
        <f t="shared" si="34"/>
        <v>Robusta</v>
      </c>
      <c r="P760" t="str">
        <f t="shared" si="35"/>
        <v>Dark</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_xlfn.XLOOKUP(C761,customers!$A$1:$A$1001,customers!$I$1:$I$1001,,0)</f>
        <v>Yes</v>
      </c>
      <c r="O761" t="str">
        <f t="shared" si="34"/>
        <v>Liberica</v>
      </c>
      <c r="P761" t="str">
        <f t="shared" si="35"/>
        <v>Dark</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_xlfn.XLOOKUP(C762,customers!$A$1:$A$1001,customers!$I$1:$I$1001,,0)</f>
        <v>No</v>
      </c>
      <c r="O762" t="str">
        <f t="shared" si="34"/>
        <v>Excelsa</v>
      </c>
      <c r="P762" t="str">
        <f t="shared" si="35"/>
        <v>Light</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_xlfn.XLOOKUP(C763,customers!$A$1:$A$1001,customers!$I$1:$I$1001,,0)</f>
        <v>Yes</v>
      </c>
      <c r="O763" t="str">
        <f t="shared" si="34"/>
        <v>Excelsa</v>
      </c>
      <c r="P763" t="str">
        <f t="shared" si="35"/>
        <v>Light</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_xlfn.XLOOKUP(C764,customers!$A$1:$A$1001,customers!$I$1:$I$1001,,0)</f>
        <v>No</v>
      </c>
      <c r="O764" t="str">
        <f t="shared" si="34"/>
        <v>Liberica</v>
      </c>
      <c r="P764" t="str">
        <f t="shared" si="35"/>
        <v>Medium</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_xlfn.XLOOKUP(C765,customers!$A$1:$A$1001,customers!$I$1:$I$1001,,0)</f>
        <v>No</v>
      </c>
      <c r="O765" t="str">
        <f t="shared" si="34"/>
        <v>Arabica</v>
      </c>
      <c r="P765" t="str">
        <f t="shared" si="35"/>
        <v>Light</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_xlfn.XLOOKUP(C766,customers!$A$1:$A$1001,customers!$I$1:$I$1001,,0)</f>
        <v>Yes</v>
      </c>
      <c r="O766" t="str">
        <f t="shared" si="34"/>
        <v>Arabica</v>
      </c>
      <c r="P766" t="str">
        <f t="shared" si="35"/>
        <v>Light</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_xlfn.XLOOKUP(C767,customers!$A$1:$A$1001,customers!$I$1:$I$1001,,0)</f>
        <v>Yes</v>
      </c>
      <c r="O767" t="str">
        <f t="shared" si="34"/>
        <v>Robusta</v>
      </c>
      <c r="P767" t="str">
        <f t="shared" si="35"/>
        <v>Medium</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_xlfn.XLOOKUP(C768,customers!$A$1:$A$1001,customers!$I$1:$I$1001,,0)</f>
        <v>Yes</v>
      </c>
      <c r="O768" t="str">
        <f t="shared" si="34"/>
        <v>Arabica</v>
      </c>
      <c r="P768" t="str">
        <f t="shared" si="35"/>
        <v>Light</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_xlfn.XLOOKUP(C769,customers!$A$1:$A$1001,customers!$I$1:$I$1001,,0)</f>
        <v>No</v>
      </c>
      <c r="O769" t="str">
        <f t="shared" si="34"/>
        <v>Arabica</v>
      </c>
      <c r="P769" t="str">
        <f t="shared" si="35"/>
        <v>Light</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_xlfn.XLOOKUP(C770,customers!$A$1:$A$1001,customers!$I$1:$I$1001,,0)</f>
        <v>No</v>
      </c>
      <c r="O770" t="str">
        <f t="shared" si="34"/>
        <v>Robusta</v>
      </c>
      <c r="P770" t="str">
        <f t="shared" si="35"/>
        <v>Light</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_xlfn.XLOOKUP(C771,customers!$A$1:$A$1001,customers!$I$1:$I$1001,,0)</f>
        <v>No</v>
      </c>
      <c r="O771" t="str">
        <f t="shared" ref="O771:O834" si="37">IF(I771="Rob","Robusta",IF(I771="Exc","Excelsa",IF(I771="Ara","Arabica",IF(I771="Lib","Liberica",""))))</f>
        <v>Robusta</v>
      </c>
      <c r="P771" t="str">
        <f t="shared" ref="P771:P834" si="38">IF(J771="M","Medium",IF(J771="L","Light",IF(J771="D","Dark","")))</f>
        <v>Medium</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_xlfn.XLOOKUP(C772,customers!$A$1:$A$1001,customers!$I$1:$I$1001,,0)</f>
        <v>No</v>
      </c>
      <c r="O772" t="str">
        <f t="shared" si="37"/>
        <v>Arabica</v>
      </c>
      <c r="P772" t="str">
        <f t="shared" si="38"/>
        <v>Dark</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_xlfn.XLOOKUP(C773,customers!$A$1:$A$1001,customers!$I$1:$I$1001,,0)</f>
        <v>No</v>
      </c>
      <c r="O773" t="str">
        <f t="shared" si="37"/>
        <v>Robusta</v>
      </c>
      <c r="P773" t="str">
        <f t="shared" si="38"/>
        <v>Light</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_xlfn.XLOOKUP(C774,customers!$A$1:$A$1001,customers!$I$1:$I$1001,,0)</f>
        <v>No</v>
      </c>
      <c r="O774" t="str">
        <f t="shared" si="37"/>
        <v>Excelsa</v>
      </c>
      <c r="P774" t="str">
        <f t="shared" si="38"/>
        <v>Medium</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_xlfn.XLOOKUP(C775,customers!$A$1:$A$1001,customers!$I$1:$I$1001,,0)</f>
        <v>No</v>
      </c>
      <c r="O775" t="str">
        <f t="shared" si="37"/>
        <v>Liberica</v>
      </c>
      <c r="P775" t="str">
        <f t="shared" si="38"/>
        <v>Medium</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_xlfn.XLOOKUP(C776,customers!$A$1:$A$1001,customers!$I$1:$I$1001,,0)</f>
        <v>Yes</v>
      </c>
      <c r="O776" t="str">
        <f t="shared" si="37"/>
        <v>Robusta</v>
      </c>
      <c r="P776" t="str">
        <f t="shared" si="38"/>
        <v>Medium</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_xlfn.XLOOKUP(C777,customers!$A$1:$A$1001,customers!$I$1:$I$1001,,0)</f>
        <v>Yes</v>
      </c>
      <c r="O777" t="str">
        <f t="shared" si="37"/>
        <v>Excelsa</v>
      </c>
      <c r="P777" t="str">
        <f t="shared" si="38"/>
        <v>Light</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_xlfn.XLOOKUP(C778,customers!$A$1:$A$1001,customers!$I$1:$I$1001,,0)</f>
        <v>No</v>
      </c>
      <c r="O778" t="str">
        <f t="shared" si="37"/>
        <v>Arabica</v>
      </c>
      <c r="P778" t="str">
        <f t="shared" si="38"/>
        <v>Medium</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_xlfn.XLOOKUP(C779,customers!$A$1:$A$1001,customers!$I$1:$I$1001,,0)</f>
        <v>No</v>
      </c>
      <c r="O779" t="str">
        <f t="shared" si="37"/>
        <v>Arabica</v>
      </c>
      <c r="P779" t="str">
        <f t="shared" si="38"/>
        <v>Light</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_xlfn.XLOOKUP(C780,customers!$A$1:$A$1001,customers!$I$1:$I$1001,,0)</f>
        <v>Yes</v>
      </c>
      <c r="O780" t="str">
        <f t="shared" si="37"/>
        <v>Liberica</v>
      </c>
      <c r="P780" t="str">
        <f t="shared" si="38"/>
        <v>Light</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_xlfn.XLOOKUP(C781,customers!$A$1:$A$1001,customers!$I$1:$I$1001,,0)</f>
        <v>Yes</v>
      </c>
      <c r="O781" t="str">
        <f t="shared" si="37"/>
        <v>Liberica</v>
      </c>
      <c r="P781" t="str">
        <f t="shared" si="38"/>
        <v>Dark</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_xlfn.XLOOKUP(C782,customers!$A$1:$A$1001,customers!$I$1:$I$1001,,0)</f>
        <v>No</v>
      </c>
      <c r="O782" t="str">
        <f t="shared" si="37"/>
        <v>Excelsa</v>
      </c>
      <c r="P782" t="str">
        <f t="shared" si="38"/>
        <v>Medium</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_xlfn.XLOOKUP(C783,customers!$A$1:$A$1001,customers!$I$1:$I$1001,,0)</f>
        <v>No</v>
      </c>
      <c r="O783" t="str">
        <f t="shared" si="37"/>
        <v>Liberica</v>
      </c>
      <c r="P783" t="str">
        <f t="shared" si="38"/>
        <v>Light</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_xlfn.XLOOKUP(C784,customers!$A$1:$A$1001,customers!$I$1:$I$1001,,0)</f>
        <v>No</v>
      </c>
      <c r="O784" t="str">
        <f t="shared" si="37"/>
        <v>Excelsa</v>
      </c>
      <c r="P784" t="str">
        <f t="shared" si="38"/>
        <v>Light</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_xlfn.XLOOKUP(C785,customers!$A$1:$A$1001,customers!$I$1:$I$1001,,0)</f>
        <v>Yes</v>
      </c>
      <c r="O785" t="str">
        <f t="shared" si="37"/>
        <v>Liberica</v>
      </c>
      <c r="P785" t="str">
        <f t="shared" si="38"/>
        <v>Medium</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_xlfn.XLOOKUP(C786,customers!$A$1:$A$1001,customers!$I$1:$I$1001,,0)</f>
        <v>No</v>
      </c>
      <c r="O786" t="str">
        <f t="shared" si="37"/>
        <v>Liberica</v>
      </c>
      <c r="P786" t="str">
        <f t="shared" si="38"/>
        <v>Light</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_xlfn.XLOOKUP(C787,customers!$A$1:$A$1001,customers!$I$1:$I$1001,,0)</f>
        <v>No</v>
      </c>
      <c r="O787" t="str">
        <f t="shared" si="37"/>
        <v>Arabica</v>
      </c>
      <c r="P787" t="str">
        <f t="shared" si="38"/>
        <v>Dark</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_xlfn.XLOOKUP(C788,customers!$A$1:$A$1001,customers!$I$1:$I$1001,,0)</f>
        <v>Yes</v>
      </c>
      <c r="O788" t="str">
        <f t="shared" si="37"/>
        <v>Excelsa</v>
      </c>
      <c r="P788" t="str">
        <f t="shared" si="38"/>
        <v>Dark</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_xlfn.XLOOKUP(C789,customers!$A$1:$A$1001,customers!$I$1:$I$1001,,0)</f>
        <v>Yes</v>
      </c>
      <c r="O789" t="str">
        <f t="shared" si="37"/>
        <v>Excelsa</v>
      </c>
      <c r="P789" t="str">
        <f t="shared" si="38"/>
        <v>Medium</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_xlfn.XLOOKUP(C790,customers!$A$1:$A$1001,customers!$I$1:$I$1001,,0)</f>
        <v>Yes</v>
      </c>
      <c r="O790" t="str">
        <f t="shared" si="37"/>
        <v>Robusta</v>
      </c>
      <c r="P790" t="str">
        <f t="shared" si="38"/>
        <v>Medium</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_xlfn.XLOOKUP(C791,customers!$A$1:$A$1001,customers!$I$1:$I$1001,,0)</f>
        <v>No</v>
      </c>
      <c r="O791" t="str">
        <f t="shared" si="37"/>
        <v>Arabica</v>
      </c>
      <c r="P791" t="str">
        <f t="shared" si="38"/>
        <v>Light</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_xlfn.XLOOKUP(C792,customers!$A$1:$A$1001,customers!$I$1:$I$1001,,0)</f>
        <v>No</v>
      </c>
      <c r="O792" t="str">
        <f t="shared" si="37"/>
        <v>Arabica</v>
      </c>
      <c r="P792" t="str">
        <f t="shared" si="38"/>
        <v>Light</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_xlfn.XLOOKUP(C793,customers!$A$1:$A$1001,customers!$I$1:$I$1001,,0)</f>
        <v>Yes</v>
      </c>
      <c r="O793" t="str">
        <f t="shared" si="37"/>
        <v>Liberica</v>
      </c>
      <c r="P793" t="str">
        <f t="shared" si="38"/>
        <v>Light</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_xlfn.XLOOKUP(C794,customers!$A$1:$A$1001,customers!$I$1:$I$1001,,0)</f>
        <v>Yes</v>
      </c>
      <c r="O794" t="str">
        <f t="shared" si="37"/>
        <v>Liberica</v>
      </c>
      <c r="P794" t="str">
        <f t="shared" si="38"/>
        <v>Medium</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_xlfn.XLOOKUP(C795,customers!$A$1:$A$1001,customers!$I$1:$I$1001,,0)</f>
        <v>No</v>
      </c>
      <c r="O795" t="str">
        <f t="shared" si="37"/>
        <v>Robusta</v>
      </c>
      <c r="P795" t="str">
        <f t="shared" si="38"/>
        <v>Light</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_xlfn.XLOOKUP(C796,customers!$A$1:$A$1001,customers!$I$1:$I$1001,,0)</f>
        <v>No</v>
      </c>
      <c r="O796" t="str">
        <f t="shared" si="37"/>
        <v>Arabica</v>
      </c>
      <c r="P796" t="str">
        <f t="shared" si="38"/>
        <v>Light</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_xlfn.XLOOKUP(C797,customers!$A$1:$A$1001,customers!$I$1:$I$1001,,0)</f>
        <v>No</v>
      </c>
      <c r="O797" t="str">
        <f t="shared" si="37"/>
        <v>Robusta</v>
      </c>
      <c r="P797" t="str">
        <f t="shared" si="38"/>
        <v>Light</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_xlfn.XLOOKUP(C798,customers!$A$1:$A$1001,customers!$I$1:$I$1001,,0)</f>
        <v>No</v>
      </c>
      <c r="O798" t="str">
        <f t="shared" si="37"/>
        <v>Liberica</v>
      </c>
      <c r="P798" t="str">
        <f t="shared" si="38"/>
        <v>Light</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_xlfn.XLOOKUP(C799,customers!$A$1:$A$1001,customers!$I$1:$I$1001,,0)</f>
        <v>No</v>
      </c>
      <c r="O799" t="str">
        <f t="shared" si="37"/>
        <v>Arabica</v>
      </c>
      <c r="P799" t="str">
        <f t="shared" si="38"/>
        <v>Light</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_xlfn.XLOOKUP(C800,customers!$A$1:$A$1001,customers!$I$1:$I$1001,,0)</f>
        <v>Yes</v>
      </c>
      <c r="O800" t="str">
        <f t="shared" si="37"/>
        <v>Robusta</v>
      </c>
      <c r="P800" t="str">
        <f t="shared" si="38"/>
        <v>Dark</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_xlfn.XLOOKUP(C801,customers!$A$1:$A$1001,customers!$I$1:$I$1001,,0)</f>
        <v>Yes</v>
      </c>
      <c r="O801" t="str">
        <f t="shared" si="37"/>
        <v>Excelsa</v>
      </c>
      <c r="P801" t="str">
        <f t="shared" si="38"/>
        <v>Dark</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_xlfn.XLOOKUP(C802,customers!$A$1:$A$1001,customers!$I$1:$I$1001,,0)</f>
        <v>No</v>
      </c>
      <c r="O802" t="str">
        <f t="shared" si="37"/>
        <v>Robusta</v>
      </c>
      <c r="P802" t="str">
        <f t="shared" si="38"/>
        <v>Dark</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_xlfn.XLOOKUP(C803,customers!$A$1:$A$1001,customers!$I$1:$I$1001,,0)</f>
        <v>Yes</v>
      </c>
      <c r="O803" t="str">
        <f t="shared" si="37"/>
        <v>Robusta</v>
      </c>
      <c r="P803" t="str">
        <f t="shared" si="38"/>
        <v>Dark</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_xlfn.XLOOKUP(C804,customers!$A$1:$A$1001,customers!$I$1:$I$1001,,0)</f>
        <v>No</v>
      </c>
      <c r="O804" t="str">
        <f t="shared" si="37"/>
        <v>Robusta</v>
      </c>
      <c r="P804" t="str">
        <f t="shared" si="38"/>
        <v>Dark</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_xlfn.XLOOKUP(C805,customers!$A$1:$A$1001,customers!$I$1:$I$1001,,0)</f>
        <v>No</v>
      </c>
      <c r="O805" t="str">
        <f t="shared" si="37"/>
        <v>Excelsa</v>
      </c>
      <c r="P805" t="str">
        <f t="shared" si="38"/>
        <v>Medium</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_xlfn.XLOOKUP(C806,customers!$A$1:$A$1001,customers!$I$1:$I$1001,,0)</f>
        <v>No</v>
      </c>
      <c r="O806" t="str">
        <f t="shared" si="37"/>
        <v>Robusta</v>
      </c>
      <c r="P806" t="str">
        <f t="shared" si="38"/>
        <v>Light</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_xlfn.XLOOKUP(C807,customers!$A$1:$A$1001,customers!$I$1:$I$1001,,0)</f>
        <v>No</v>
      </c>
      <c r="O807" t="str">
        <f t="shared" si="37"/>
        <v>Robusta</v>
      </c>
      <c r="P807" t="str">
        <f t="shared" si="38"/>
        <v>Medium</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_xlfn.XLOOKUP(C808,customers!$A$1:$A$1001,customers!$I$1:$I$1001,,0)</f>
        <v>Yes</v>
      </c>
      <c r="O808" t="str">
        <f t="shared" si="37"/>
        <v>Liberica</v>
      </c>
      <c r="P808" t="str">
        <f t="shared" si="38"/>
        <v>Dark</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_xlfn.XLOOKUP(C809,customers!$A$1:$A$1001,customers!$I$1:$I$1001,,0)</f>
        <v>No</v>
      </c>
      <c r="O809" t="str">
        <f t="shared" si="37"/>
        <v>Liberica</v>
      </c>
      <c r="P809" t="str">
        <f t="shared" si="38"/>
        <v>Dark</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_xlfn.XLOOKUP(C810,customers!$A$1:$A$1001,customers!$I$1:$I$1001,,0)</f>
        <v>No</v>
      </c>
      <c r="O810" t="str">
        <f t="shared" si="37"/>
        <v>Robusta</v>
      </c>
      <c r="P810" t="str">
        <f t="shared" si="38"/>
        <v>Light</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_xlfn.XLOOKUP(C811,customers!$A$1:$A$1001,customers!$I$1:$I$1001,,0)</f>
        <v>Yes</v>
      </c>
      <c r="O811" t="str">
        <f t="shared" si="37"/>
        <v>Robusta</v>
      </c>
      <c r="P811" t="str">
        <f t="shared" si="38"/>
        <v>Dark</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_xlfn.XLOOKUP(C812,customers!$A$1:$A$1001,customers!$I$1:$I$1001,,0)</f>
        <v>No</v>
      </c>
      <c r="O812" t="str">
        <f t="shared" si="37"/>
        <v>Liberica</v>
      </c>
      <c r="P812" t="str">
        <f t="shared" si="38"/>
        <v>Light</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_xlfn.XLOOKUP(C813,customers!$A$1:$A$1001,customers!$I$1:$I$1001,,0)</f>
        <v>Yes</v>
      </c>
      <c r="O813" t="str">
        <f t="shared" si="37"/>
        <v>Arabica</v>
      </c>
      <c r="P813" t="str">
        <f t="shared" si="38"/>
        <v>Medium</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_xlfn.XLOOKUP(C814,customers!$A$1:$A$1001,customers!$I$1:$I$1001,,0)</f>
        <v>Yes</v>
      </c>
      <c r="O814" t="str">
        <f t="shared" si="37"/>
        <v>Liberica</v>
      </c>
      <c r="P814" t="str">
        <f t="shared" si="38"/>
        <v>Dark</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_xlfn.XLOOKUP(C815,customers!$A$1:$A$1001,customers!$I$1:$I$1001,,0)</f>
        <v>Yes</v>
      </c>
      <c r="O815" t="str">
        <f t="shared" si="37"/>
        <v>Excelsa</v>
      </c>
      <c r="P815" t="str">
        <f t="shared" si="38"/>
        <v>Medium</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_xlfn.XLOOKUP(C816,customers!$A$1:$A$1001,customers!$I$1:$I$1001,,0)</f>
        <v>No</v>
      </c>
      <c r="O816" t="str">
        <f t="shared" si="37"/>
        <v>Excelsa</v>
      </c>
      <c r="P816" t="str">
        <f t="shared" si="38"/>
        <v>Light</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_xlfn.XLOOKUP(C817,customers!$A$1:$A$1001,customers!$I$1:$I$1001,,0)</f>
        <v>No</v>
      </c>
      <c r="O817" t="str">
        <f t="shared" si="37"/>
        <v>Robusta</v>
      </c>
      <c r="P817" t="str">
        <f t="shared" si="38"/>
        <v>Medium</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_xlfn.XLOOKUP(C818,customers!$A$1:$A$1001,customers!$I$1:$I$1001,,0)</f>
        <v>No</v>
      </c>
      <c r="O818" t="str">
        <f t="shared" si="37"/>
        <v>Liberica</v>
      </c>
      <c r="P818" t="str">
        <f t="shared" si="38"/>
        <v>Light</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_xlfn.XLOOKUP(C819,customers!$A$1:$A$1001,customers!$I$1:$I$1001,,0)</f>
        <v>No</v>
      </c>
      <c r="O819" t="str">
        <f t="shared" si="37"/>
        <v>Liberica</v>
      </c>
      <c r="P819" t="str">
        <f t="shared" si="38"/>
        <v>Dark</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_xlfn.XLOOKUP(C820,customers!$A$1:$A$1001,customers!$I$1:$I$1001,,0)</f>
        <v>No</v>
      </c>
      <c r="O820" t="str">
        <f t="shared" si="37"/>
        <v>Liberica</v>
      </c>
      <c r="P820" t="str">
        <f t="shared" si="38"/>
        <v>Light</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_xlfn.XLOOKUP(C821,customers!$A$1:$A$1001,customers!$I$1:$I$1001,,0)</f>
        <v>Yes</v>
      </c>
      <c r="O821" t="str">
        <f t="shared" si="37"/>
        <v>Liberica</v>
      </c>
      <c r="P821" t="str">
        <f t="shared" si="38"/>
        <v>Light</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_xlfn.XLOOKUP(C822,customers!$A$1:$A$1001,customers!$I$1:$I$1001,,0)</f>
        <v>Yes</v>
      </c>
      <c r="O822" t="str">
        <f t="shared" si="37"/>
        <v>Excelsa</v>
      </c>
      <c r="P822" t="str">
        <f t="shared" si="38"/>
        <v>Medium</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_xlfn.XLOOKUP(C823,customers!$A$1:$A$1001,customers!$I$1:$I$1001,,0)</f>
        <v>No</v>
      </c>
      <c r="O823" t="str">
        <f t="shared" si="37"/>
        <v>Robusta</v>
      </c>
      <c r="P823" t="str">
        <f t="shared" si="38"/>
        <v>Dark</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_xlfn.XLOOKUP(C824,customers!$A$1:$A$1001,customers!$I$1:$I$1001,,0)</f>
        <v>No</v>
      </c>
      <c r="O824" t="str">
        <f t="shared" si="37"/>
        <v>Excelsa</v>
      </c>
      <c r="P824" t="str">
        <f t="shared" si="38"/>
        <v>Light</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_xlfn.XLOOKUP(C825,customers!$A$1:$A$1001,customers!$I$1:$I$1001,,0)</f>
        <v>Yes</v>
      </c>
      <c r="O825" t="str">
        <f t="shared" si="37"/>
        <v>Liberica</v>
      </c>
      <c r="P825" t="str">
        <f t="shared" si="38"/>
        <v>Light</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_xlfn.XLOOKUP(C826,customers!$A$1:$A$1001,customers!$I$1:$I$1001,,0)</f>
        <v>Yes</v>
      </c>
      <c r="O826" t="str">
        <f t="shared" si="37"/>
        <v>Arabica</v>
      </c>
      <c r="P826" t="str">
        <f t="shared" si="38"/>
        <v>Medium</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_xlfn.XLOOKUP(C827,customers!$A$1:$A$1001,customers!$I$1:$I$1001,,0)</f>
        <v>Yes</v>
      </c>
      <c r="O827" t="str">
        <f t="shared" si="37"/>
        <v>Arabica</v>
      </c>
      <c r="P827" t="str">
        <f t="shared" si="38"/>
        <v>Dark</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_xlfn.XLOOKUP(C828,customers!$A$1:$A$1001,customers!$I$1:$I$1001,,0)</f>
        <v>Yes</v>
      </c>
      <c r="O828" t="str">
        <f t="shared" si="37"/>
        <v>Excelsa</v>
      </c>
      <c r="P828" t="str">
        <f t="shared" si="38"/>
        <v>Medium</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_xlfn.XLOOKUP(C829,customers!$A$1:$A$1001,customers!$I$1:$I$1001,,0)</f>
        <v>No</v>
      </c>
      <c r="O829" t="str">
        <f t="shared" si="37"/>
        <v>Excelsa</v>
      </c>
      <c r="P829" t="str">
        <f t="shared" si="38"/>
        <v>Medium</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_xlfn.XLOOKUP(C830,customers!$A$1:$A$1001,customers!$I$1:$I$1001,,0)</f>
        <v>Yes</v>
      </c>
      <c r="O830" t="str">
        <f t="shared" si="37"/>
        <v>Arabica</v>
      </c>
      <c r="P830" t="str">
        <f t="shared" si="38"/>
        <v>Dark</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_xlfn.XLOOKUP(C831,customers!$A$1:$A$1001,customers!$I$1:$I$1001,,0)</f>
        <v>No</v>
      </c>
      <c r="O831" t="str">
        <f t="shared" si="37"/>
        <v>Arabica</v>
      </c>
      <c r="P831" t="str">
        <f t="shared" si="38"/>
        <v>Dark</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_xlfn.XLOOKUP(C832,customers!$A$1:$A$1001,customers!$I$1:$I$1001,,0)</f>
        <v>No</v>
      </c>
      <c r="O832" t="str">
        <f t="shared" si="37"/>
        <v>Excelsa</v>
      </c>
      <c r="P832" t="str">
        <f t="shared" si="38"/>
        <v>Medium</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_xlfn.XLOOKUP(C833,customers!$A$1:$A$1001,customers!$I$1:$I$1001,,0)</f>
        <v>No</v>
      </c>
      <c r="O833" t="str">
        <f t="shared" si="37"/>
        <v>Arabica</v>
      </c>
      <c r="P833" t="str">
        <f t="shared" si="38"/>
        <v>Dark</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_xlfn.XLOOKUP(C834,customers!$A$1:$A$1001,customers!$I$1:$I$1001,,0)</f>
        <v>No</v>
      </c>
      <c r="O834" t="str">
        <f t="shared" si="37"/>
        <v>Robusta</v>
      </c>
      <c r="P834" t="str">
        <f t="shared" si="38"/>
        <v>Medium</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_xlfn.XLOOKUP(C835,customers!$A$1:$A$1001,customers!$I$1:$I$1001,,0)</f>
        <v>Yes</v>
      </c>
      <c r="O835" t="str">
        <f t="shared" ref="O835:O898" si="40">IF(I835="Rob","Robusta",IF(I835="Exc","Excelsa",IF(I835="Ara","Arabica",IF(I835="Lib","Liberica",""))))</f>
        <v>Robusta</v>
      </c>
      <c r="P835" t="str">
        <f t="shared" ref="P835:P898" si="41">IF(J835="M","Medium",IF(J835="L","Light",IF(J835="D","Dark","")))</f>
        <v>Dark</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_xlfn.XLOOKUP(C836,customers!$A$1:$A$1001,customers!$I$1:$I$1001,,0)</f>
        <v>No</v>
      </c>
      <c r="O836" t="str">
        <f t="shared" si="40"/>
        <v>Arabica</v>
      </c>
      <c r="P836" t="str">
        <f t="shared" si="41"/>
        <v>Dark</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_xlfn.XLOOKUP(C837,customers!$A$1:$A$1001,customers!$I$1:$I$1001,,0)</f>
        <v>Yes</v>
      </c>
      <c r="O837" t="str">
        <f t="shared" si="40"/>
        <v>Excelsa</v>
      </c>
      <c r="P837" t="str">
        <f t="shared" si="41"/>
        <v>Light</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_xlfn.XLOOKUP(C838,customers!$A$1:$A$1001,customers!$I$1:$I$1001,,0)</f>
        <v>No</v>
      </c>
      <c r="O838" t="str">
        <f t="shared" si="40"/>
        <v>Arabica</v>
      </c>
      <c r="P838" t="str">
        <f t="shared" si="41"/>
        <v>Dark</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_xlfn.XLOOKUP(C839,customers!$A$1:$A$1001,customers!$I$1:$I$1001,,0)</f>
        <v>No</v>
      </c>
      <c r="O839" t="str">
        <f t="shared" si="40"/>
        <v>Liberica</v>
      </c>
      <c r="P839" t="str">
        <f t="shared" si="41"/>
        <v>Medium</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_xlfn.XLOOKUP(C840,customers!$A$1:$A$1001,customers!$I$1:$I$1001,,0)</f>
        <v>No</v>
      </c>
      <c r="O840" t="str">
        <f t="shared" si="40"/>
        <v>Arabica</v>
      </c>
      <c r="P840" t="str">
        <f t="shared" si="41"/>
        <v>Dark</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_xlfn.XLOOKUP(C841,customers!$A$1:$A$1001,customers!$I$1:$I$1001,,0)</f>
        <v>No</v>
      </c>
      <c r="O841" t="str">
        <f t="shared" si="40"/>
        <v>Excelsa</v>
      </c>
      <c r="P841" t="str">
        <f t="shared" si="41"/>
        <v>Medium</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_xlfn.XLOOKUP(C842,customers!$A$1:$A$1001,customers!$I$1:$I$1001,,0)</f>
        <v>Yes</v>
      </c>
      <c r="O842" t="str">
        <f t="shared" si="40"/>
        <v>Robusta</v>
      </c>
      <c r="P842" t="str">
        <f t="shared" si="41"/>
        <v>Light</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_xlfn.XLOOKUP(C843,customers!$A$1:$A$1001,customers!$I$1:$I$1001,,0)</f>
        <v>No</v>
      </c>
      <c r="O843" t="str">
        <f t="shared" si="40"/>
        <v>Liberica</v>
      </c>
      <c r="P843" t="str">
        <f t="shared" si="41"/>
        <v>Medium</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_xlfn.XLOOKUP(C844,customers!$A$1:$A$1001,customers!$I$1:$I$1001,,0)</f>
        <v>Yes</v>
      </c>
      <c r="O844" t="str">
        <f t="shared" si="40"/>
        <v>Excelsa</v>
      </c>
      <c r="P844" t="str">
        <f t="shared" si="41"/>
        <v>Medium</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_xlfn.XLOOKUP(C845,customers!$A$1:$A$1001,customers!$I$1:$I$1001,,0)</f>
        <v>Yes</v>
      </c>
      <c r="O845" t="str">
        <f t="shared" si="40"/>
        <v>Excelsa</v>
      </c>
      <c r="P845" t="str">
        <f t="shared" si="41"/>
        <v>Medium</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_xlfn.XLOOKUP(C846,customers!$A$1:$A$1001,customers!$I$1:$I$1001,,0)</f>
        <v>Yes</v>
      </c>
      <c r="O846" t="str">
        <f t="shared" si="40"/>
        <v>Arabica</v>
      </c>
      <c r="P846" t="str">
        <f t="shared" si="41"/>
        <v>Dark</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_xlfn.XLOOKUP(C847,customers!$A$1:$A$1001,customers!$I$1:$I$1001,,0)</f>
        <v>No</v>
      </c>
      <c r="O847" t="str">
        <f t="shared" si="40"/>
        <v>Excelsa</v>
      </c>
      <c r="P847" t="str">
        <f t="shared" si="41"/>
        <v>Dark</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_xlfn.XLOOKUP(C848,customers!$A$1:$A$1001,customers!$I$1:$I$1001,,0)</f>
        <v>Yes</v>
      </c>
      <c r="O848" t="str">
        <f t="shared" si="40"/>
        <v>Arabica</v>
      </c>
      <c r="P848" t="str">
        <f t="shared" si="41"/>
        <v>Medium</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_xlfn.XLOOKUP(C849,customers!$A$1:$A$1001,customers!$I$1:$I$1001,,0)</f>
        <v>Yes</v>
      </c>
      <c r="O849" t="str">
        <f t="shared" si="40"/>
        <v>Arabica</v>
      </c>
      <c r="P849" t="str">
        <f t="shared" si="41"/>
        <v>Dark</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_xlfn.XLOOKUP(C850,customers!$A$1:$A$1001,customers!$I$1:$I$1001,,0)</f>
        <v>No</v>
      </c>
      <c r="O850" t="str">
        <f t="shared" si="40"/>
        <v>Excelsa</v>
      </c>
      <c r="P850" t="str">
        <f t="shared" si="41"/>
        <v>Light</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_xlfn.XLOOKUP(C851,customers!$A$1:$A$1001,customers!$I$1:$I$1001,,0)</f>
        <v>Yes</v>
      </c>
      <c r="O851" t="str">
        <f t="shared" si="40"/>
        <v>Arabica</v>
      </c>
      <c r="P851" t="str">
        <f t="shared" si="41"/>
        <v>Light</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_xlfn.XLOOKUP(C852,customers!$A$1:$A$1001,customers!$I$1:$I$1001,,0)</f>
        <v>Yes</v>
      </c>
      <c r="O852" t="str">
        <f t="shared" si="40"/>
        <v>Arabica</v>
      </c>
      <c r="P852" t="str">
        <f t="shared" si="41"/>
        <v>Medium</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_xlfn.XLOOKUP(C853,customers!$A$1:$A$1001,customers!$I$1:$I$1001,,0)</f>
        <v>Yes</v>
      </c>
      <c r="O853" t="str">
        <f t="shared" si="40"/>
        <v>Liberica</v>
      </c>
      <c r="P853" t="str">
        <f t="shared" si="41"/>
        <v>Dark</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_xlfn.XLOOKUP(C854,customers!$A$1:$A$1001,customers!$I$1:$I$1001,,0)</f>
        <v>Yes</v>
      </c>
      <c r="O854" t="str">
        <f t="shared" si="40"/>
        <v>Liberica</v>
      </c>
      <c r="P854" t="str">
        <f t="shared" si="41"/>
        <v>Dark</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_xlfn.XLOOKUP(C855,customers!$A$1:$A$1001,customers!$I$1:$I$1001,,0)</f>
        <v>No</v>
      </c>
      <c r="O855" t="str">
        <f t="shared" si="40"/>
        <v>Arabica</v>
      </c>
      <c r="P855" t="str">
        <f t="shared" si="41"/>
        <v>Dark</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_xlfn.XLOOKUP(C856,customers!$A$1:$A$1001,customers!$I$1:$I$1001,,0)</f>
        <v>Yes</v>
      </c>
      <c r="O856" t="str">
        <f t="shared" si="40"/>
        <v>Robusta</v>
      </c>
      <c r="P856" t="str">
        <f t="shared" si="41"/>
        <v>Light</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_xlfn.XLOOKUP(C857,customers!$A$1:$A$1001,customers!$I$1:$I$1001,,0)</f>
        <v>No</v>
      </c>
      <c r="O857" t="str">
        <f t="shared" si="40"/>
        <v>Liberica</v>
      </c>
      <c r="P857" t="str">
        <f t="shared" si="41"/>
        <v>Dark</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_xlfn.XLOOKUP(C858,customers!$A$1:$A$1001,customers!$I$1:$I$1001,,0)</f>
        <v>Yes</v>
      </c>
      <c r="O858" t="str">
        <f t="shared" si="40"/>
        <v>Liberica</v>
      </c>
      <c r="P858" t="str">
        <f t="shared" si="41"/>
        <v>Medium</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_xlfn.XLOOKUP(C859,customers!$A$1:$A$1001,customers!$I$1:$I$1001,,0)</f>
        <v>No</v>
      </c>
      <c r="O859" t="str">
        <f t="shared" si="40"/>
        <v>Robusta</v>
      </c>
      <c r="P859" t="str">
        <f t="shared" si="41"/>
        <v>Light</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_xlfn.XLOOKUP(C860,customers!$A$1:$A$1001,customers!$I$1:$I$1001,,0)</f>
        <v>No</v>
      </c>
      <c r="O860" t="str">
        <f t="shared" si="40"/>
        <v>Liberica</v>
      </c>
      <c r="P860" t="str">
        <f t="shared" si="41"/>
        <v>Medium</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_xlfn.XLOOKUP(C861,customers!$A$1:$A$1001,customers!$I$1:$I$1001,,0)</f>
        <v>No</v>
      </c>
      <c r="O861" t="str">
        <f t="shared" si="40"/>
        <v>Arabica</v>
      </c>
      <c r="P861" t="str">
        <f t="shared" si="41"/>
        <v>Light</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_xlfn.XLOOKUP(C862,customers!$A$1:$A$1001,customers!$I$1:$I$1001,,0)</f>
        <v>No</v>
      </c>
      <c r="O862" t="str">
        <f t="shared" si="40"/>
        <v>Arabica</v>
      </c>
      <c r="P862" t="str">
        <f t="shared" si="41"/>
        <v>Medium</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_xlfn.XLOOKUP(C863,customers!$A$1:$A$1001,customers!$I$1:$I$1001,,0)</f>
        <v>Yes</v>
      </c>
      <c r="O863" t="str">
        <f t="shared" si="40"/>
        <v>Liberica</v>
      </c>
      <c r="P863" t="str">
        <f t="shared" si="41"/>
        <v>Dark</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_xlfn.XLOOKUP(C864,customers!$A$1:$A$1001,customers!$I$1:$I$1001,,0)</f>
        <v>Yes</v>
      </c>
      <c r="O864" t="str">
        <f t="shared" si="40"/>
        <v>Robusta</v>
      </c>
      <c r="P864" t="str">
        <f t="shared" si="41"/>
        <v>Medium</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_xlfn.XLOOKUP(C865,customers!$A$1:$A$1001,customers!$I$1:$I$1001,,0)</f>
        <v>Yes</v>
      </c>
      <c r="O865" t="str">
        <f t="shared" si="40"/>
        <v>Liberica</v>
      </c>
      <c r="P865" t="str">
        <f t="shared" si="41"/>
        <v>Medium</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_xlfn.XLOOKUP(C866,customers!$A$1:$A$1001,customers!$I$1:$I$1001,,0)</f>
        <v>No</v>
      </c>
      <c r="O866" t="str">
        <f t="shared" si="40"/>
        <v>Robusta</v>
      </c>
      <c r="P866" t="str">
        <f t="shared" si="41"/>
        <v>Light</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_xlfn.XLOOKUP(C867,customers!$A$1:$A$1001,customers!$I$1:$I$1001,,0)</f>
        <v>Yes</v>
      </c>
      <c r="O867" t="str">
        <f t="shared" si="40"/>
        <v>Arabica</v>
      </c>
      <c r="P867" t="str">
        <f t="shared" si="41"/>
        <v>Medium</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_xlfn.XLOOKUP(C868,customers!$A$1:$A$1001,customers!$I$1:$I$1001,,0)</f>
        <v>No</v>
      </c>
      <c r="O868" t="str">
        <f t="shared" si="40"/>
        <v>Arabica</v>
      </c>
      <c r="P868" t="str">
        <f t="shared" si="41"/>
        <v>Dark</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_xlfn.XLOOKUP(C869,customers!$A$1:$A$1001,customers!$I$1:$I$1001,,0)</f>
        <v>Yes</v>
      </c>
      <c r="O869" t="str">
        <f t="shared" si="40"/>
        <v>Arabica</v>
      </c>
      <c r="P869" t="str">
        <f t="shared" si="41"/>
        <v>Light</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_xlfn.XLOOKUP(C870,customers!$A$1:$A$1001,customers!$I$1:$I$1001,,0)</f>
        <v>Yes</v>
      </c>
      <c r="O870" t="str">
        <f t="shared" si="40"/>
        <v>Excelsa</v>
      </c>
      <c r="P870" t="str">
        <f t="shared" si="41"/>
        <v>Medium</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_xlfn.XLOOKUP(C871,customers!$A$1:$A$1001,customers!$I$1:$I$1001,,0)</f>
        <v>Yes</v>
      </c>
      <c r="O871" t="str">
        <f t="shared" si="40"/>
        <v>Robusta</v>
      </c>
      <c r="P871" t="str">
        <f t="shared" si="41"/>
        <v>Medium</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_xlfn.XLOOKUP(C872,customers!$A$1:$A$1001,customers!$I$1:$I$1001,,0)</f>
        <v>Yes</v>
      </c>
      <c r="O872" t="str">
        <f t="shared" si="40"/>
        <v>Excelsa</v>
      </c>
      <c r="P872" t="str">
        <f t="shared" si="41"/>
        <v>Dark</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_xlfn.XLOOKUP(C873,customers!$A$1:$A$1001,customers!$I$1:$I$1001,,0)</f>
        <v>Yes</v>
      </c>
      <c r="O873" t="str">
        <f t="shared" si="40"/>
        <v>Excelsa</v>
      </c>
      <c r="P873" t="str">
        <f t="shared" si="41"/>
        <v>Light</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_xlfn.XLOOKUP(C874,customers!$A$1:$A$1001,customers!$I$1:$I$1001,,0)</f>
        <v>No</v>
      </c>
      <c r="O874" t="str">
        <f t="shared" si="40"/>
        <v>Arabica</v>
      </c>
      <c r="P874" t="str">
        <f t="shared" si="41"/>
        <v>Medium</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_xlfn.XLOOKUP(C875,customers!$A$1:$A$1001,customers!$I$1:$I$1001,,0)</f>
        <v>Yes</v>
      </c>
      <c r="O875" t="str">
        <f t="shared" si="40"/>
        <v>Robusta</v>
      </c>
      <c r="P875" t="str">
        <f t="shared" si="41"/>
        <v>Medium</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_xlfn.XLOOKUP(C876,customers!$A$1:$A$1001,customers!$I$1:$I$1001,,0)</f>
        <v>No</v>
      </c>
      <c r="O876" t="str">
        <f t="shared" si="40"/>
        <v>Arabica</v>
      </c>
      <c r="P876" t="str">
        <f t="shared" si="41"/>
        <v>Light</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_xlfn.XLOOKUP(C877,customers!$A$1:$A$1001,customers!$I$1:$I$1001,,0)</f>
        <v>No</v>
      </c>
      <c r="O877" t="str">
        <f t="shared" si="40"/>
        <v>Liberica</v>
      </c>
      <c r="P877" t="str">
        <f t="shared" si="41"/>
        <v>Medium</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_xlfn.XLOOKUP(C878,customers!$A$1:$A$1001,customers!$I$1:$I$1001,,0)</f>
        <v>No</v>
      </c>
      <c r="O878" t="str">
        <f t="shared" si="40"/>
        <v>Arabica</v>
      </c>
      <c r="P878" t="str">
        <f t="shared" si="41"/>
        <v>Light</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_xlfn.XLOOKUP(C879,customers!$A$1:$A$1001,customers!$I$1:$I$1001,,0)</f>
        <v>No</v>
      </c>
      <c r="O879" t="str">
        <f t="shared" si="40"/>
        <v>Liberica</v>
      </c>
      <c r="P879" t="str">
        <f t="shared" si="41"/>
        <v>Light</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_xlfn.XLOOKUP(C880,customers!$A$1:$A$1001,customers!$I$1:$I$1001,,0)</f>
        <v>Yes</v>
      </c>
      <c r="O880" t="str">
        <f t="shared" si="40"/>
        <v>Robusta</v>
      </c>
      <c r="P880" t="str">
        <f t="shared" si="41"/>
        <v>Light</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_xlfn.XLOOKUP(C881,customers!$A$1:$A$1001,customers!$I$1:$I$1001,,0)</f>
        <v>No</v>
      </c>
      <c r="O881" t="str">
        <f t="shared" si="40"/>
        <v>Excelsa</v>
      </c>
      <c r="P881" t="str">
        <f t="shared" si="41"/>
        <v>Dark</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_xlfn.XLOOKUP(C882,customers!$A$1:$A$1001,customers!$I$1:$I$1001,,0)</f>
        <v>No</v>
      </c>
      <c r="O882" t="str">
        <f t="shared" si="40"/>
        <v>Robusta</v>
      </c>
      <c r="P882" t="str">
        <f t="shared" si="41"/>
        <v>Light</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_xlfn.XLOOKUP(C883,customers!$A$1:$A$1001,customers!$I$1:$I$1001,,0)</f>
        <v>Yes</v>
      </c>
      <c r="O883" t="str">
        <f t="shared" si="40"/>
        <v>Arabica</v>
      </c>
      <c r="P883" t="str">
        <f t="shared" si="41"/>
        <v>Light</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_xlfn.XLOOKUP(C884,customers!$A$1:$A$1001,customers!$I$1:$I$1001,,0)</f>
        <v>Yes</v>
      </c>
      <c r="O884" t="str">
        <f t="shared" si="40"/>
        <v>Arabica</v>
      </c>
      <c r="P884" t="str">
        <f t="shared" si="41"/>
        <v>Dark</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_xlfn.XLOOKUP(C885,customers!$A$1:$A$1001,customers!$I$1:$I$1001,,0)</f>
        <v>Yes</v>
      </c>
      <c r="O885" t="str">
        <f t="shared" si="40"/>
        <v>Arabica</v>
      </c>
      <c r="P885" t="str">
        <f t="shared" si="41"/>
        <v>Medium</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_xlfn.XLOOKUP(C886,customers!$A$1:$A$1001,customers!$I$1:$I$1001,,0)</f>
        <v>Yes</v>
      </c>
      <c r="O886" t="str">
        <f t="shared" si="40"/>
        <v>Robusta</v>
      </c>
      <c r="P886" t="str">
        <f t="shared" si="41"/>
        <v>Dark</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_xlfn.XLOOKUP(C887,customers!$A$1:$A$1001,customers!$I$1:$I$1001,,0)</f>
        <v>No</v>
      </c>
      <c r="O887" t="str">
        <f t="shared" si="40"/>
        <v>Robusta</v>
      </c>
      <c r="P887" t="str">
        <f t="shared" si="41"/>
        <v>Dark</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_xlfn.XLOOKUP(C888,customers!$A$1:$A$1001,customers!$I$1:$I$1001,,0)</f>
        <v>No</v>
      </c>
      <c r="O888" t="str">
        <f t="shared" si="40"/>
        <v>Liberica</v>
      </c>
      <c r="P888" t="str">
        <f t="shared" si="41"/>
        <v>Medium</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_xlfn.XLOOKUP(C889,customers!$A$1:$A$1001,customers!$I$1:$I$1001,,0)</f>
        <v>No</v>
      </c>
      <c r="O889" t="str">
        <f t="shared" si="40"/>
        <v>Excelsa</v>
      </c>
      <c r="P889" t="str">
        <f t="shared" si="41"/>
        <v>Light</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_xlfn.XLOOKUP(C890,customers!$A$1:$A$1001,customers!$I$1:$I$1001,,0)</f>
        <v>Yes</v>
      </c>
      <c r="O890" t="str">
        <f t="shared" si="40"/>
        <v>Arabica</v>
      </c>
      <c r="P890" t="str">
        <f t="shared" si="41"/>
        <v>Light</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_xlfn.XLOOKUP(C891,customers!$A$1:$A$1001,customers!$I$1:$I$1001,,0)</f>
        <v>Yes</v>
      </c>
      <c r="O891" t="str">
        <f t="shared" si="40"/>
        <v>Robusta</v>
      </c>
      <c r="P891" t="str">
        <f t="shared" si="41"/>
        <v>Dark</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_xlfn.XLOOKUP(C892,customers!$A$1:$A$1001,customers!$I$1:$I$1001,,0)</f>
        <v>Yes</v>
      </c>
      <c r="O892" t="str">
        <f t="shared" si="40"/>
        <v>Robusta</v>
      </c>
      <c r="P892" t="str">
        <f t="shared" si="41"/>
        <v>Dark</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_xlfn.XLOOKUP(C893,customers!$A$1:$A$1001,customers!$I$1:$I$1001,,0)</f>
        <v>Yes</v>
      </c>
      <c r="O893" t="str">
        <f t="shared" si="40"/>
        <v>Arabica</v>
      </c>
      <c r="P893" t="str">
        <f t="shared" si="41"/>
        <v>Dark</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_xlfn.XLOOKUP(C894,customers!$A$1:$A$1001,customers!$I$1:$I$1001,,0)</f>
        <v>No</v>
      </c>
      <c r="O894" t="str">
        <f t="shared" si="40"/>
        <v>Excelsa</v>
      </c>
      <c r="P894" t="str">
        <f t="shared" si="41"/>
        <v>Medium</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_xlfn.XLOOKUP(C895,customers!$A$1:$A$1001,customers!$I$1:$I$1001,,0)</f>
        <v>Yes</v>
      </c>
      <c r="O895" t="str">
        <f t="shared" si="40"/>
        <v>Liberica</v>
      </c>
      <c r="P895" t="str">
        <f t="shared" si="41"/>
        <v>Light</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_xlfn.XLOOKUP(C896,customers!$A$1:$A$1001,customers!$I$1:$I$1001,,0)</f>
        <v>Yes</v>
      </c>
      <c r="O896" t="str">
        <f t="shared" si="40"/>
        <v>Robusta</v>
      </c>
      <c r="P896" t="str">
        <f t="shared" si="41"/>
        <v>Dark</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_xlfn.XLOOKUP(C897,customers!$A$1:$A$1001,customers!$I$1:$I$1001,,0)</f>
        <v>No</v>
      </c>
      <c r="O897" t="str">
        <f t="shared" si="40"/>
        <v>Excelsa</v>
      </c>
      <c r="P897" t="str">
        <f t="shared" si="41"/>
        <v>Medium</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_xlfn.XLOOKUP(C898,customers!$A$1:$A$1001,customers!$I$1:$I$1001,,0)</f>
        <v>Yes</v>
      </c>
      <c r="O898" t="str">
        <f t="shared" si="40"/>
        <v>Robusta</v>
      </c>
      <c r="P898" t="str">
        <f t="shared" si="41"/>
        <v>Dark</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_xlfn.XLOOKUP(C899,customers!$A$1:$A$1001,customers!$I$1:$I$1001,,0)</f>
        <v>No</v>
      </c>
      <c r="O899" t="str">
        <f t="shared" ref="O899:O962" si="43">IF(I899="Rob","Robusta",IF(I899="Exc","Excelsa",IF(I899="Ara","Arabica",IF(I899="Lib","Liberica",""))))</f>
        <v>Excelsa</v>
      </c>
      <c r="P899" t="str">
        <f t="shared" ref="P899:P962" si="44">IF(J899="M","Medium",IF(J899="L","Light",IF(J899="D","Dark","")))</f>
        <v>Dark</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_xlfn.XLOOKUP(C900,customers!$A$1:$A$1001,customers!$I$1:$I$1001,,0)</f>
        <v>No</v>
      </c>
      <c r="O900" t="str">
        <f t="shared" si="43"/>
        <v>Robusta</v>
      </c>
      <c r="P900" t="str">
        <f t="shared" si="44"/>
        <v>Light</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_xlfn.XLOOKUP(C901,customers!$A$1:$A$1001,customers!$I$1:$I$1001,,0)</f>
        <v>No</v>
      </c>
      <c r="O901" t="str">
        <f t="shared" si="43"/>
        <v>Liberica</v>
      </c>
      <c r="P901" t="str">
        <f t="shared" si="44"/>
        <v>Medium</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_xlfn.XLOOKUP(C902,customers!$A$1:$A$1001,customers!$I$1:$I$1001,,0)</f>
        <v>No</v>
      </c>
      <c r="O902" t="str">
        <f t="shared" si="43"/>
        <v>Liberica</v>
      </c>
      <c r="P902" t="str">
        <f t="shared" si="44"/>
        <v>Light</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_xlfn.XLOOKUP(C903,customers!$A$1:$A$1001,customers!$I$1:$I$1001,,0)</f>
        <v>Yes</v>
      </c>
      <c r="O903" t="str">
        <f t="shared" si="43"/>
        <v>Robusta</v>
      </c>
      <c r="P903" t="str">
        <f t="shared" si="44"/>
        <v>Light</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_xlfn.XLOOKUP(C904,customers!$A$1:$A$1001,customers!$I$1:$I$1001,,0)</f>
        <v>No</v>
      </c>
      <c r="O904" t="str">
        <f t="shared" si="43"/>
        <v>Excelsa</v>
      </c>
      <c r="P904" t="str">
        <f t="shared" si="44"/>
        <v>Medium</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_xlfn.XLOOKUP(C905,customers!$A$1:$A$1001,customers!$I$1:$I$1001,,0)</f>
        <v>No</v>
      </c>
      <c r="O905" t="str">
        <f t="shared" si="43"/>
        <v>Liberica</v>
      </c>
      <c r="P905" t="str">
        <f t="shared" si="44"/>
        <v>Medium</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_xlfn.XLOOKUP(C906,customers!$A$1:$A$1001,customers!$I$1:$I$1001,,0)</f>
        <v>No</v>
      </c>
      <c r="O906" t="str">
        <f t="shared" si="43"/>
        <v>Arabica</v>
      </c>
      <c r="P906" t="str">
        <f t="shared" si="44"/>
        <v>Light</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_xlfn.XLOOKUP(C907,customers!$A$1:$A$1001,customers!$I$1:$I$1001,,0)</f>
        <v>Yes</v>
      </c>
      <c r="O907" t="str">
        <f t="shared" si="43"/>
        <v>Arabica</v>
      </c>
      <c r="P907" t="str">
        <f t="shared" si="44"/>
        <v>Medium</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_xlfn.XLOOKUP(C908,customers!$A$1:$A$1001,customers!$I$1:$I$1001,,0)</f>
        <v>Yes</v>
      </c>
      <c r="O908" t="str">
        <f t="shared" si="43"/>
        <v>Arabica</v>
      </c>
      <c r="P908" t="str">
        <f t="shared" si="44"/>
        <v>Medium</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_xlfn.XLOOKUP(C909,customers!$A$1:$A$1001,customers!$I$1:$I$1001,,0)</f>
        <v>No</v>
      </c>
      <c r="O909" t="str">
        <f t="shared" si="43"/>
        <v>Liberica</v>
      </c>
      <c r="P909" t="str">
        <f t="shared" si="44"/>
        <v>Dark</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_xlfn.XLOOKUP(C910,customers!$A$1:$A$1001,customers!$I$1:$I$1001,,0)</f>
        <v>No</v>
      </c>
      <c r="O910" t="str">
        <f t="shared" si="43"/>
        <v>Robusta</v>
      </c>
      <c r="P910" t="str">
        <f t="shared" si="44"/>
        <v>Light</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_xlfn.XLOOKUP(C911,customers!$A$1:$A$1001,customers!$I$1:$I$1001,,0)</f>
        <v>No</v>
      </c>
      <c r="O911" t="str">
        <f t="shared" si="43"/>
        <v>Robusta</v>
      </c>
      <c r="P911" t="str">
        <f t="shared" si="44"/>
        <v>Light</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_xlfn.XLOOKUP(C912,customers!$A$1:$A$1001,customers!$I$1:$I$1001,,0)</f>
        <v>No</v>
      </c>
      <c r="O912" t="str">
        <f t="shared" si="43"/>
        <v>Arabica</v>
      </c>
      <c r="P912" t="str">
        <f t="shared" si="44"/>
        <v>Dark</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_xlfn.XLOOKUP(C913,customers!$A$1:$A$1001,customers!$I$1:$I$1001,,0)</f>
        <v>Yes</v>
      </c>
      <c r="O913" t="str">
        <f t="shared" si="43"/>
        <v>Arabica</v>
      </c>
      <c r="P913" t="str">
        <f t="shared" si="44"/>
        <v>Medium</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_xlfn.XLOOKUP(C914,customers!$A$1:$A$1001,customers!$I$1:$I$1001,,0)</f>
        <v>Yes</v>
      </c>
      <c r="O914" t="str">
        <f t="shared" si="43"/>
        <v>Robusta</v>
      </c>
      <c r="P914" t="str">
        <f t="shared" si="44"/>
        <v>Medium</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_xlfn.XLOOKUP(C915,customers!$A$1:$A$1001,customers!$I$1:$I$1001,,0)</f>
        <v>No</v>
      </c>
      <c r="O915" t="str">
        <f t="shared" si="43"/>
        <v>Arabica</v>
      </c>
      <c r="P915" t="str">
        <f t="shared" si="44"/>
        <v>Medium</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_xlfn.XLOOKUP(C916,customers!$A$1:$A$1001,customers!$I$1:$I$1001,,0)</f>
        <v>No</v>
      </c>
      <c r="O916" t="str">
        <f t="shared" si="43"/>
        <v>Arabica</v>
      </c>
      <c r="P916" t="str">
        <f t="shared" si="44"/>
        <v>Medium</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_xlfn.XLOOKUP(C917,customers!$A$1:$A$1001,customers!$I$1:$I$1001,,0)</f>
        <v>Yes</v>
      </c>
      <c r="O917" t="str">
        <f t="shared" si="43"/>
        <v>Excelsa</v>
      </c>
      <c r="P917" t="str">
        <f t="shared" si="44"/>
        <v>Dark</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_xlfn.XLOOKUP(C918,customers!$A$1:$A$1001,customers!$I$1:$I$1001,,0)</f>
        <v>Yes</v>
      </c>
      <c r="O918" t="str">
        <f t="shared" si="43"/>
        <v>Excelsa</v>
      </c>
      <c r="P918" t="str">
        <f t="shared" si="44"/>
        <v>Dark</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_xlfn.XLOOKUP(C919,customers!$A$1:$A$1001,customers!$I$1:$I$1001,,0)</f>
        <v>No</v>
      </c>
      <c r="O919" t="str">
        <f t="shared" si="43"/>
        <v>Arabica</v>
      </c>
      <c r="P919" t="str">
        <f t="shared" si="44"/>
        <v>Medium</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_xlfn.XLOOKUP(C920,customers!$A$1:$A$1001,customers!$I$1:$I$1001,,0)</f>
        <v>No</v>
      </c>
      <c r="O920" t="str">
        <f t="shared" si="43"/>
        <v>Excelsa</v>
      </c>
      <c r="P920" t="str">
        <f t="shared" si="44"/>
        <v>Dark</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_xlfn.XLOOKUP(C921,customers!$A$1:$A$1001,customers!$I$1:$I$1001,,0)</f>
        <v>Yes</v>
      </c>
      <c r="O921" t="str">
        <f t="shared" si="43"/>
        <v>Robusta</v>
      </c>
      <c r="P921" t="str">
        <f t="shared" si="44"/>
        <v>Dark</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_xlfn.XLOOKUP(C922,customers!$A$1:$A$1001,customers!$I$1:$I$1001,,0)</f>
        <v>No</v>
      </c>
      <c r="O922" t="str">
        <f t="shared" si="43"/>
        <v>Robusta</v>
      </c>
      <c r="P922" t="str">
        <f t="shared" si="44"/>
        <v>Dark</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_xlfn.XLOOKUP(C923,customers!$A$1:$A$1001,customers!$I$1:$I$1001,,0)</f>
        <v>No</v>
      </c>
      <c r="O923" t="str">
        <f t="shared" si="43"/>
        <v>Liberica</v>
      </c>
      <c r="P923" t="str">
        <f t="shared" si="44"/>
        <v>Dark</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_xlfn.XLOOKUP(C924,customers!$A$1:$A$1001,customers!$I$1:$I$1001,,0)</f>
        <v>Yes</v>
      </c>
      <c r="O924" t="str">
        <f t="shared" si="43"/>
        <v>Arabica</v>
      </c>
      <c r="P924" t="str">
        <f t="shared" si="44"/>
        <v>Medium</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_xlfn.XLOOKUP(C925,customers!$A$1:$A$1001,customers!$I$1:$I$1001,,0)</f>
        <v>No</v>
      </c>
      <c r="O925" t="str">
        <f t="shared" si="43"/>
        <v>Excelsa</v>
      </c>
      <c r="P925" t="str">
        <f t="shared" si="44"/>
        <v>Dark</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_xlfn.XLOOKUP(C926,customers!$A$1:$A$1001,customers!$I$1:$I$1001,,0)</f>
        <v>No</v>
      </c>
      <c r="O926" t="str">
        <f t="shared" si="43"/>
        <v>Arabica</v>
      </c>
      <c r="P926" t="str">
        <f t="shared" si="44"/>
        <v>Light</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_xlfn.XLOOKUP(C927,customers!$A$1:$A$1001,customers!$I$1:$I$1001,,0)</f>
        <v>No</v>
      </c>
      <c r="O927" t="str">
        <f t="shared" si="43"/>
        <v>Arabica</v>
      </c>
      <c r="P927" t="str">
        <f t="shared" si="44"/>
        <v>Medium</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_xlfn.XLOOKUP(C928,customers!$A$1:$A$1001,customers!$I$1:$I$1001,,0)</f>
        <v>Yes</v>
      </c>
      <c r="O928" t="str">
        <f t="shared" si="43"/>
        <v>Arabica</v>
      </c>
      <c r="P928" t="str">
        <f t="shared" si="44"/>
        <v>Medium</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_xlfn.XLOOKUP(C929,customers!$A$1:$A$1001,customers!$I$1:$I$1001,,0)</f>
        <v>No</v>
      </c>
      <c r="O929" t="str">
        <f t="shared" si="43"/>
        <v>Excelsa</v>
      </c>
      <c r="P929" t="str">
        <f t="shared" si="44"/>
        <v>Dark</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_xlfn.XLOOKUP(C930,customers!$A$1:$A$1001,customers!$I$1:$I$1001,,0)</f>
        <v>Yes</v>
      </c>
      <c r="O930" t="str">
        <f t="shared" si="43"/>
        <v>Excelsa</v>
      </c>
      <c r="P930" t="str">
        <f t="shared" si="44"/>
        <v>Medium</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_xlfn.XLOOKUP(C931,customers!$A$1:$A$1001,customers!$I$1:$I$1001,,0)</f>
        <v>Yes</v>
      </c>
      <c r="O931" t="str">
        <f t="shared" si="43"/>
        <v>Excelsa</v>
      </c>
      <c r="P931" t="str">
        <f t="shared" si="44"/>
        <v>Light</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_xlfn.XLOOKUP(C932,customers!$A$1:$A$1001,customers!$I$1:$I$1001,,0)</f>
        <v>Yes</v>
      </c>
      <c r="O932" t="str">
        <f t="shared" si="43"/>
        <v>Excelsa</v>
      </c>
      <c r="P932" t="str">
        <f t="shared" si="44"/>
        <v>Dark</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_xlfn.XLOOKUP(C933,customers!$A$1:$A$1001,customers!$I$1:$I$1001,,0)</f>
        <v>Yes</v>
      </c>
      <c r="O933" t="str">
        <f t="shared" si="43"/>
        <v>Arabica</v>
      </c>
      <c r="P933" t="str">
        <f t="shared" si="44"/>
        <v>Dark</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_xlfn.XLOOKUP(C934,customers!$A$1:$A$1001,customers!$I$1:$I$1001,,0)</f>
        <v>No</v>
      </c>
      <c r="O934" t="str">
        <f t="shared" si="43"/>
        <v>Excelsa</v>
      </c>
      <c r="P934" t="str">
        <f t="shared" si="44"/>
        <v>Medium</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_xlfn.XLOOKUP(C935,customers!$A$1:$A$1001,customers!$I$1:$I$1001,,0)</f>
        <v>Yes</v>
      </c>
      <c r="O935" t="str">
        <f t="shared" si="43"/>
        <v>Robusta</v>
      </c>
      <c r="P935" t="str">
        <f t="shared" si="44"/>
        <v>Dark</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_xlfn.XLOOKUP(C936,customers!$A$1:$A$1001,customers!$I$1:$I$1001,,0)</f>
        <v>No</v>
      </c>
      <c r="O936" t="str">
        <f t="shared" si="43"/>
        <v>Robusta</v>
      </c>
      <c r="P936" t="str">
        <f t="shared" si="44"/>
        <v>Medium</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_xlfn.XLOOKUP(C937,customers!$A$1:$A$1001,customers!$I$1:$I$1001,,0)</f>
        <v>Yes</v>
      </c>
      <c r="O937" t="str">
        <f t="shared" si="43"/>
        <v>Arabica</v>
      </c>
      <c r="P937" t="str">
        <f t="shared" si="44"/>
        <v>Medium</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_xlfn.XLOOKUP(C938,customers!$A$1:$A$1001,customers!$I$1:$I$1001,,0)</f>
        <v>Yes</v>
      </c>
      <c r="O938" t="str">
        <f t="shared" si="43"/>
        <v>Liberica</v>
      </c>
      <c r="P938" t="str">
        <f t="shared" si="44"/>
        <v>Dark</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_xlfn.XLOOKUP(C939,customers!$A$1:$A$1001,customers!$I$1:$I$1001,,0)</f>
        <v>Yes</v>
      </c>
      <c r="O939" t="str">
        <f t="shared" si="43"/>
        <v>Robusta</v>
      </c>
      <c r="P939" t="str">
        <f t="shared" si="44"/>
        <v>Medium</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_xlfn.XLOOKUP(C940,customers!$A$1:$A$1001,customers!$I$1:$I$1001,,0)</f>
        <v>Yes</v>
      </c>
      <c r="O940" t="str">
        <f t="shared" si="43"/>
        <v>Excelsa</v>
      </c>
      <c r="P940" t="str">
        <f t="shared" si="44"/>
        <v>Light</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_xlfn.XLOOKUP(C941,customers!$A$1:$A$1001,customers!$I$1:$I$1001,,0)</f>
        <v>No</v>
      </c>
      <c r="O941" t="str">
        <f t="shared" si="43"/>
        <v>Liberica</v>
      </c>
      <c r="P941" t="str">
        <f t="shared" si="44"/>
        <v>Light</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_xlfn.XLOOKUP(C942,customers!$A$1:$A$1001,customers!$I$1:$I$1001,,0)</f>
        <v>Yes</v>
      </c>
      <c r="O942" t="str">
        <f t="shared" si="43"/>
        <v>Robusta</v>
      </c>
      <c r="P942" t="str">
        <f t="shared" si="44"/>
        <v>Light</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_xlfn.XLOOKUP(C943,customers!$A$1:$A$1001,customers!$I$1:$I$1001,,0)</f>
        <v>Yes</v>
      </c>
      <c r="O943" t="str">
        <f t="shared" si="43"/>
        <v>Arabica</v>
      </c>
      <c r="P943" t="str">
        <f t="shared" si="44"/>
        <v>Light</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_xlfn.XLOOKUP(C944,customers!$A$1:$A$1001,customers!$I$1:$I$1001,,0)</f>
        <v>No</v>
      </c>
      <c r="O944" t="str">
        <f t="shared" si="43"/>
        <v>Robusta</v>
      </c>
      <c r="P944" t="str">
        <f t="shared" si="44"/>
        <v>Light</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_xlfn.XLOOKUP(C945,customers!$A$1:$A$1001,customers!$I$1:$I$1001,,0)</f>
        <v>No</v>
      </c>
      <c r="O945" t="str">
        <f t="shared" si="43"/>
        <v>Arabica</v>
      </c>
      <c r="P945" t="str">
        <f t="shared" si="44"/>
        <v>Light</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_xlfn.XLOOKUP(C946,customers!$A$1:$A$1001,customers!$I$1:$I$1001,,0)</f>
        <v>No</v>
      </c>
      <c r="O946" t="str">
        <f t="shared" si="43"/>
        <v>Robusta</v>
      </c>
      <c r="P946" t="str">
        <f t="shared" si="44"/>
        <v>Light</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_xlfn.XLOOKUP(C947,customers!$A$1:$A$1001,customers!$I$1:$I$1001,,0)</f>
        <v>No</v>
      </c>
      <c r="O947" t="str">
        <f t="shared" si="43"/>
        <v>Liberica</v>
      </c>
      <c r="P947" t="str">
        <f t="shared" si="44"/>
        <v>Dark</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_xlfn.XLOOKUP(C948,customers!$A$1:$A$1001,customers!$I$1:$I$1001,,0)</f>
        <v>No</v>
      </c>
      <c r="O948" t="str">
        <f t="shared" si="43"/>
        <v>Liberica</v>
      </c>
      <c r="P948" t="str">
        <f t="shared" si="44"/>
        <v>Dark</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_xlfn.XLOOKUP(C949,customers!$A$1:$A$1001,customers!$I$1:$I$1001,,0)</f>
        <v>No</v>
      </c>
      <c r="O949" t="str">
        <f t="shared" si="43"/>
        <v>Arabica</v>
      </c>
      <c r="P949" t="str">
        <f t="shared" si="44"/>
        <v>Medium</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_xlfn.XLOOKUP(C950,customers!$A$1:$A$1001,customers!$I$1:$I$1001,,0)</f>
        <v>Yes</v>
      </c>
      <c r="O950" t="str">
        <f t="shared" si="43"/>
        <v>Excelsa</v>
      </c>
      <c r="P950" t="str">
        <f t="shared" si="44"/>
        <v>Dark</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_xlfn.XLOOKUP(C951,customers!$A$1:$A$1001,customers!$I$1:$I$1001,,0)</f>
        <v>No</v>
      </c>
      <c r="O951" t="str">
        <f t="shared" si="43"/>
        <v>Robusta</v>
      </c>
      <c r="P951" t="str">
        <f t="shared" si="44"/>
        <v>Light</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_xlfn.XLOOKUP(C952,customers!$A$1:$A$1001,customers!$I$1:$I$1001,,0)</f>
        <v>Yes</v>
      </c>
      <c r="O952" t="str">
        <f t="shared" si="43"/>
        <v>Robusta</v>
      </c>
      <c r="P952" t="str">
        <f t="shared" si="44"/>
        <v>Light</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_xlfn.XLOOKUP(C953,customers!$A$1:$A$1001,customers!$I$1:$I$1001,,0)</f>
        <v>No</v>
      </c>
      <c r="O953" t="str">
        <f t="shared" si="43"/>
        <v>Robusta</v>
      </c>
      <c r="P953" t="str">
        <f t="shared" si="44"/>
        <v>Light</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_xlfn.XLOOKUP(C954,customers!$A$1:$A$1001,customers!$I$1:$I$1001,,0)</f>
        <v>Yes</v>
      </c>
      <c r="O954" t="str">
        <f t="shared" si="43"/>
        <v>Arabica</v>
      </c>
      <c r="P954" t="str">
        <f t="shared" si="44"/>
        <v>Medium</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_xlfn.XLOOKUP(C955,customers!$A$1:$A$1001,customers!$I$1:$I$1001,,0)</f>
        <v>Yes</v>
      </c>
      <c r="O955" t="str">
        <f t="shared" si="43"/>
        <v>Arabica</v>
      </c>
      <c r="P955" t="str">
        <f t="shared" si="44"/>
        <v>Light</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_xlfn.XLOOKUP(C956,customers!$A$1:$A$1001,customers!$I$1:$I$1001,,0)</f>
        <v>Yes</v>
      </c>
      <c r="O956" t="str">
        <f t="shared" si="43"/>
        <v>Excelsa</v>
      </c>
      <c r="P956" t="str">
        <f t="shared" si="44"/>
        <v>Dark</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_xlfn.XLOOKUP(C957,customers!$A$1:$A$1001,customers!$I$1:$I$1001,,0)</f>
        <v>Yes</v>
      </c>
      <c r="O957" t="str">
        <f t="shared" si="43"/>
        <v>Excelsa</v>
      </c>
      <c r="P957" t="str">
        <f t="shared" si="44"/>
        <v>Light</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_xlfn.XLOOKUP(C958,customers!$A$1:$A$1001,customers!$I$1:$I$1001,,0)</f>
        <v>Yes</v>
      </c>
      <c r="O958" t="str">
        <f t="shared" si="43"/>
        <v>Robusta</v>
      </c>
      <c r="P958" t="str">
        <f t="shared" si="44"/>
        <v>Light</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_xlfn.XLOOKUP(C959,customers!$A$1:$A$1001,customers!$I$1:$I$1001,,0)</f>
        <v>Yes</v>
      </c>
      <c r="O959" t="str">
        <f t="shared" si="43"/>
        <v>Excelsa</v>
      </c>
      <c r="P959" t="str">
        <f t="shared" si="44"/>
        <v>Light</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_xlfn.XLOOKUP(C960,customers!$A$1:$A$1001,customers!$I$1:$I$1001,,0)</f>
        <v>Yes</v>
      </c>
      <c r="O960" t="str">
        <f t="shared" si="43"/>
        <v>Arabica</v>
      </c>
      <c r="P960" t="str">
        <f t="shared" si="44"/>
        <v>Light</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_xlfn.XLOOKUP(C961,customers!$A$1:$A$1001,customers!$I$1:$I$1001,,0)</f>
        <v>Yes</v>
      </c>
      <c r="O961" t="str">
        <f t="shared" si="43"/>
        <v>Liberica</v>
      </c>
      <c r="P961" t="str">
        <f t="shared" si="44"/>
        <v>Light</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_xlfn.XLOOKUP(C962,customers!$A$1:$A$1001,customers!$I$1:$I$1001,,0)</f>
        <v>Yes</v>
      </c>
      <c r="O962" t="str">
        <f t="shared" si="43"/>
        <v>Liberica</v>
      </c>
      <c r="P962" t="str">
        <f t="shared" si="44"/>
        <v>Light</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_xlfn.XLOOKUP(C963,customers!$A$1:$A$1001,customers!$I$1:$I$1001,,0)</f>
        <v>Yes</v>
      </c>
      <c r="O963" t="str">
        <f t="shared" ref="O963:O1001" si="46">IF(I963="Rob","Robusta",IF(I963="Exc","Excelsa",IF(I963="Ara","Arabica",IF(I963="Lib","Liberica",""))))</f>
        <v>Arabica</v>
      </c>
      <c r="P963" t="str">
        <f t="shared" ref="P963:P1001" si="47">IF(J963="M","Medium",IF(J963="L","Light",IF(J963="D","Dark","")))</f>
        <v>Dark</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_xlfn.XLOOKUP(C964,customers!$A$1:$A$1001,customers!$I$1:$I$1001,,0)</f>
        <v>Yes</v>
      </c>
      <c r="O964" t="str">
        <f t="shared" si="46"/>
        <v>Robusta</v>
      </c>
      <c r="P964" t="str">
        <f t="shared" si="47"/>
        <v>Dark</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_xlfn.XLOOKUP(C965,customers!$A$1:$A$1001,customers!$I$1:$I$1001,,0)</f>
        <v>Yes</v>
      </c>
      <c r="O965" t="str">
        <f t="shared" si="46"/>
        <v>Robusta</v>
      </c>
      <c r="P965" t="str">
        <f t="shared" si="47"/>
        <v>Medium</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_xlfn.XLOOKUP(C966,customers!$A$1:$A$1001,customers!$I$1:$I$1001,,0)</f>
        <v>No</v>
      </c>
      <c r="O966" t="str">
        <f t="shared" si="46"/>
        <v>Excelsa</v>
      </c>
      <c r="P966" t="str">
        <f t="shared" si="47"/>
        <v>Light</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_xlfn.XLOOKUP(C967,customers!$A$1:$A$1001,customers!$I$1:$I$1001,,0)</f>
        <v>Yes</v>
      </c>
      <c r="O967" t="str">
        <f t="shared" si="46"/>
        <v>Robusta</v>
      </c>
      <c r="P967" t="str">
        <f t="shared" si="47"/>
        <v>Medium</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_xlfn.XLOOKUP(C968,customers!$A$1:$A$1001,customers!$I$1:$I$1001,,0)</f>
        <v>Yes</v>
      </c>
      <c r="O968" t="str">
        <f t="shared" si="46"/>
        <v>Excelsa</v>
      </c>
      <c r="P968" t="str">
        <f t="shared" si="47"/>
        <v>Light</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_xlfn.XLOOKUP(C969,customers!$A$1:$A$1001,customers!$I$1:$I$1001,,0)</f>
        <v>Yes</v>
      </c>
      <c r="O969" t="str">
        <f t="shared" si="46"/>
        <v>Robusta</v>
      </c>
      <c r="P969" t="str">
        <f t="shared" si="47"/>
        <v>Dark</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_xlfn.XLOOKUP(C970,customers!$A$1:$A$1001,customers!$I$1:$I$1001,,0)</f>
        <v>No</v>
      </c>
      <c r="O970" t="str">
        <f t="shared" si="46"/>
        <v>Robusta</v>
      </c>
      <c r="P970" t="str">
        <f t="shared" si="47"/>
        <v>Medium</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_xlfn.XLOOKUP(C971,customers!$A$1:$A$1001,customers!$I$1:$I$1001,,0)</f>
        <v>Yes</v>
      </c>
      <c r="O971" t="str">
        <f t="shared" si="46"/>
        <v>Liberica</v>
      </c>
      <c r="P971" t="str">
        <f t="shared" si="47"/>
        <v>Dark</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_xlfn.XLOOKUP(C972,customers!$A$1:$A$1001,customers!$I$1:$I$1001,,0)</f>
        <v>No</v>
      </c>
      <c r="O972" t="str">
        <f t="shared" si="46"/>
        <v>Excelsa</v>
      </c>
      <c r="P972" t="str">
        <f t="shared" si="47"/>
        <v>Medium</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_xlfn.XLOOKUP(C973,customers!$A$1:$A$1001,customers!$I$1:$I$1001,,0)</f>
        <v>No</v>
      </c>
      <c r="O973" t="str">
        <f t="shared" si="46"/>
        <v>Arabica</v>
      </c>
      <c r="P973" t="str">
        <f t="shared" si="47"/>
        <v>Light</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_xlfn.XLOOKUP(C974,customers!$A$1:$A$1001,customers!$I$1:$I$1001,,0)</f>
        <v>Yes</v>
      </c>
      <c r="O974" t="str">
        <f t="shared" si="46"/>
        <v>Arabica</v>
      </c>
      <c r="P974" t="str">
        <f t="shared" si="47"/>
        <v>Light</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_xlfn.XLOOKUP(C975,customers!$A$1:$A$1001,customers!$I$1:$I$1001,,0)</f>
        <v>No</v>
      </c>
      <c r="O975" t="str">
        <f t="shared" si="46"/>
        <v>Liberica</v>
      </c>
      <c r="P975" t="str">
        <f t="shared" si="47"/>
        <v>Medium</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_xlfn.XLOOKUP(C976,customers!$A$1:$A$1001,customers!$I$1:$I$1001,,0)</f>
        <v>Yes</v>
      </c>
      <c r="O976" t="str">
        <f t="shared" si="46"/>
        <v>Robusta</v>
      </c>
      <c r="P976" t="str">
        <f t="shared" si="47"/>
        <v>Dark</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_xlfn.XLOOKUP(C977,customers!$A$1:$A$1001,customers!$I$1:$I$1001,,0)</f>
        <v>Yes</v>
      </c>
      <c r="O977" t="str">
        <f t="shared" si="46"/>
        <v>Arabica</v>
      </c>
      <c r="P977" t="str">
        <f t="shared" si="47"/>
        <v>Dark</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_xlfn.XLOOKUP(C978,customers!$A$1:$A$1001,customers!$I$1:$I$1001,,0)</f>
        <v>Yes</v>
      </c>
      <c r="O978" t="str">
        <f t="shared" si="46"/>
        <v>Robusta</v>
      </c>
      <c r="P978" t="str">
        <f t="shared" si="47"/>
        <v>Light</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_xlfn.XLOOKUP(C979,customers!$A$1:$A$1001,customers!$I$1:$I$1001,,0)</f>
        <v>No</v>
      </c>
      <c r="O979" t="str">
        <f t="shared" si="46"/>
        <v>Robusta</v>
      </c>
      <c r="P979" t="str">
        <f t="shared" si="47"/>
        <v>Light</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_xlfn.XLOOKUP(C980,customers!$A$1:$A$1001,customers!$I$1:$I$1001,,0)</f>
        <v>No</v>
      </c>
      <c r="O980" t="str">
        <f t="shared" si="46"/>
        <v>Arabica</v>
      </c>
      <c r="P980" t="str">
        <f t="shared" si="47"/>
        <v>Light</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_xlfn.XLOOKUP(C981,customers!$A$1:$A$1001,customers!$I$1:$I$1001,,0)</f>
        <v>No</v>
      </c>
      <c r="O981" t="str">
        <f t="shared" si="46"/>
        <v>Robusta</v>
      </c>
      <c r="P981" t="str">
        <f t="shared" si="47"/>
        <v>Dark</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_xlfn.XLOOKUP(C982,customers!$A$1:$A$1001,customers!$I$1:$I$1001,,0)</f>
        <v>Yes</v>
      </c>
      <c r="O982" t="str">
        <f t="shared" si="46"/>
        <v>Excelsa</v>
      </c>
      <c r="P982" t="str">
        <f t="shared" si="47"/>
        <v>Dark</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_xlfn.XLOOKUP(C983,customers!$A$1:$A$1001,customers!$I$1:$I$1001,,0)</f>
        <v>Yes</v>
      </c>
      <c r="O983" t="str">
        <f t="shared" si="46"/>
        <v>Excelsa</v>
      </c>
      <c r="P983" t="str">
        <f t="shared" si="47"/>
        <v>Dark</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_xlfn.XLOOKUP(C984,customers!$A$1:$A$1001,customers!$I$1:$I$1001,,0)</f>
        <v>Yes</v>
      </c>
      <c r="O984" t="str">
        <f t="shared" si="46"/>
        <v>Robusta</v>
      </c>
      <c r="P984" t="str">
        <f t="shared" si="47"/>
        <v>Light</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_xlfn.XLOOKUP(C985,customers!$A$1:$A$1001,customers!$I$1:$I$1001,,0)</f>
        <v>Yes</v>
      </c>
      <c r="O985" t="str">
        <f t="shared" si="46"/>
        <v>Arabica</v>
      </c>
      <c r="P985" t="str">
        <f t="shared" si="47"/>
        <v>Medium</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_xlfn.XLOOKUP(C986,customers!$A$1:$A$1001,customers!$I$1:$I$1001,,0)</f>
        <v>Yes</v>
      </c>
      <c r="O986" t="str">
        <f t="shared" si="46"/>
        <v>Excelsa</v>
      </c>
      <c r="P986" t="str">
        <f t="shared" si="47"/>
        <v>Medium</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_xlfn.XLOOKUP(C987,customers!$A$1:$A$1001,customers!$I$1:$I$1001,,0)</f>
        <v>No</v>
      </c>
      <c r="O987" t="str">
        <f t="shared" si="46"/>
        <v>Robusta</v>
      </c>
      <c r="P987" t="str">
        <f t="shared" si="47"/>
        <v>Light</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_xlfn.XLOOKUP(C988,customers!$A$1:$A$1001,customers!$I$1:$I$1001,,0)</f>
        <v>No</v>
      </c>
      <c r="O988" t="str">
        <f t="shared" si="46"/>
        <v>Liberica</v>
      </c>
      <c r="P988" t="str">
        <f t="shared" si="47"/>
        <v>Medium</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_xlfn.XLOOKUP(C989,customers!$A$1:$A$1001,customers!$I$1:$I$1001,,0)</f>
        <v>Yes</v>
      </c>
      <c r="O989" t="str">
        <f t="shared" si="46"/>
        <v>Arabica</v>
      </c>
      <c r="P989" t="str">
        <f t="shared" si="47"/>
        <v>Dark</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_xlfn.XLOOKUP(C990,customers!$A$1:$A$1001,customers!$I$1:$I$1001,,0)</f>
        <v>Yes</v>
      </c>
      <c r="O990" t="str">
        <f t="shared" si="46"/>
        <v>Robusta</v>
      </c>
      <c r="P990" t="str">
        <f t="shared" si="47"/>
        <v>Medium</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_xlfn.XLOOKUP(C991,customers!$A$1:$A$1001,customers!$I$1:$I$1001,,0)</f>
        <v>Yes</v>
      </c>
      <c r="O991" t="str">
        <f t="shared" si="46"/>
        <v>Arabica</v>
      </c>
      <c r="P991" t="str">
        <f t="shared" si="47"/>
        <v>Medium</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_xlfn.XLOOKUP(C992,customers!$A$1:$A$1001,customers!$I$1:$I$1001,,0)</f>
        <v>No</v>
      </c>
      <c r="O992" t="str">
        <f t="shared" si="46"/>
        <v>Excelsa</v>
      </c>
      <c r="P992" t="str">
        <f t="shared" si="47"/>
        <v>Dark</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_xlfn.XLOOKUP(C993,customers!$A$1:$A$1001,customers!$I$1:$I$1001,,0)</f>
        <v>No</v>
      </c>
      <c r="O993" t="str">
        <f t="shared" si="46"/>
        <v>Liberica</v>
      </c>
      <c r="P993" t="str">
        <f t="shared" si="47"/>
        <v>Dark</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_xlfn.XLOOKUP(C994,customers!$A$1:$A$1001,customers!$I$1:$I$1001,,0)</f>
        <v>No</v>
      </c>
      <c r="O994" t="str">
        <f t="shared" si="46"/>
        <v>Liberica</v>
      </c>
      <c r="P994" t="str">
        <f t="shared" si="47"/>
        <v>Light</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_xlfn.XLOOKUP(C995,customers!$A$1:$A$1001,customers!$I$1:$I$1001,,0)</f>
        <v>No</v>
      </c>
      <c r="O995" t="str">
        <f t="shared" si="46"/>
        <v>Arabica</v>
      </c>
      <c r="P995" t="str">
        <f t="shared" si="47"/>
        <v>Light</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_xlfn.XLOOKUP(C996,customers!$A$1:$A$1001,customers!$I$1:$I$1001,,0)</f>
        <v>No</v>
      </c>
      <c r="O996" t="str">
        <f t="shared" si="46"/>
        <v>Arabica</v>
      </c>
      <c r="P996" t="str">
        <f t="shared" si="47"/>
        <v>Dark</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_xlfn.XLOOKUP(C997,customers!$A$1:$A$1001,customers!$I$1:$I$1001,,0)</f>
        <v>No</v>
      </c>
      <c r="O997" t="str">
        <f t="shared" si="46"/>
        <v>Robusta</v>
      </c>
      <c r="P997" t="str">
        <f t="shared" si="47"/>
        <v>Light</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_xlfn.XLOOKUP(C998,customers!$A$1:$A$1001,customers!$I$1:$I$1001,,0)</f>
        <v>No</v>
      </c>
      <c r="O998" t="str">
        <f t="shared" si="46"/>
        <v>Robusta</v>
      </c>
      <c r="P998" t="str">
        <f t="shared" si="47"/>
        <v>Medium</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_xlfn.XLOOKUP(C999,customers!$A$1:$A$1001,customers!$I$1:$I$1001,,0)</f>
        <v>No</v>
      </c>
      <c r="O999" t="str">
        <f t="shared" si="46"/>
        <v>Arabica</v>
      </c>
      <c r="P999" t="str">
        <f t="shared" si="47"/>
        <v>Medium</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_xlfn.XLOOKUP(C1000,customers!$A$1:$A$1001,customers!$I$1:$I$1001,,0)</f>
        <v>No</v>
      </c>
      <c r="O1000" t="str">
        <f t="shared" si="46"/>
        <v>Arabica</v>
      </c>
      <c r="P1000" t="str">
        <f t="shared" si="47"/>
        <v>Dark</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_xlfn.XLOOKUP(C1001,customers!$A$1:$A$1001,customers!$I$1:$I$1001,,0)</f>
        <v>Yes</v>
      </c>
      <c r="O1001" t="str">
        <f t="shared" si="46"/>
        <v>Excelsa</v>
      </c>
      <c r="P1001" t="str">
        <f t="shared" si="47"/>
        <v>Medium</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83" workbookViewId="0">
      <selection activeCell="G2" sqref="G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Sales by Country</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2022-11-26T09:51:45Z</dcterms:created>
  <dcterms:modified xsi:type="dcterms:W3CDTF">2025-05-02T21:22:17Z</dcterms:modified>
  <cp:category/>
  <cp:contentStatus/>
</cp:coreProperties>
</file>