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qjgatta\Documents\GitHub\TimberPlanningProjection\data_original\"/>
    </mc:Choice>
  </mc:AlternateContent>
  <xr:revisionPtr revIDLastSave="0" documentId="8_{FD163085-A3DF-49E6-AA42-B04C3E225216}" xr6:coauthVersionLast="47" xr6:coauthVersionMax="47" xr10:uidLastSave="{00000000-0000-0000-0000-000000000000}"/>
  <bookViews>
    <workbookView xWindow="-98" yWindow="-98" windowWidth="20715" windowHeight="13276" xr2:uid="{A7706393-B5D5-470B-8953-FB459FEC3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" i="1" l="1"/>
  <c r="F17" i="1"/>
  <c r="I17" i="1"/>
  <c r="D17" i="1"/>
  <c r="C1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2" i="1"/>
</calcChain>
</file>

<file path=xl/sharedStrings.xml><?xml version="1.0" encoding="utf-8"?>
<sst xmlns="http://schemas.openxmlformats.org/spreadsheetml/2006/main" count="39" uniqueCount="28">
  <si>
    <t>Radiata pine</t>
  </si>
  <si>
    <t>Southern pines</t>
  </si>
  <si>
    <t>Hoop pine</t>
  </si>
  <si>
    <t>Maritime pine</t>
  </si>
  <si>
    <t>Other pines</t>
  </si>
  <si>
    <t>Other species</t>
  </si>
  <si>
    <t>Total</t>
  </si>
  <si>
    <t>Western Australia</t>
  </si>
  <si>
    <t>Northern Territory</t>
  </si>
  <si>
    <t>North Queensland</t>
  </si>
  <si>
    <t>South East Queensland</t>
  </si>
  <si>
    <t>Central Victoria</t>
  </si>
  <si>
    <t>Tasmania</t>
  </si>
  <si>
    <t>NPI region</t>
  </si>
  <si>
    <t xml:space="preserve">Mount Lofty Ranges and Kangaroo Island </t>
  </si>
  <si>
    <t xml:space="preserve">Green Triangle </t>
  </si>
  <si>
    <t xml:space="preserve">Northern Tablelands </t>
  </si>
  <si>
    <t xml:space="preserve">North Coast </t>
  </si>
  <si>
    <t xml:space="preserve">Central Tablelands </t>
  </si>
  <si>
    <t xml:space="preserve">Southern Tablelands </t>
  </si>
  <si>
    <t xml:space="preserve">Murray Valley </t>
  </si>
  <si>
    <t xml:space="preserve">Central Gippsland </t>
  </si>
  <si>
    <t xml:space="preserve">East Gippsland–Bombala </t>
  </si>
  <si>
    <t>Victoria</t>
  </si>
  <si>
    <t>Queensland</t>
  </si>
  <si>
    <t>New South Wales</t>
  </si>
  <si>
    <t>South Australia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</si>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</sst>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3" x14ac:knownFonts="1">
    <font>
      <sz val="11"/>
      <color theme="1"/>
      <name val="Aptos Narrow"/>
      <family val="2"/>
      <scheme val="minor"/>
    </font>
    <font>
      <b/>
      <sz val="9"/>
      <color rgb="FF000000"/>
      <name val="Cambria"/>
      <family val="1"/>
    </font>
    <font>
      <sz val="9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17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1E278-1B17-4AD8-86A8-A6B284B6670F}">
  <dimension ref="A1:K17"/>
  <sheetViews>
    <sheetView tabSelected="1" workbookViewId="0">
      <selection activeCell="F7" sqref="F7"/>
    </sheetView>
  </sheetViews>
  <sheetFormatPr defaultRowHeight="14.25" x14ac:dyDescent="0.45"/>
  <cols>
    <col min="2" max="2" width="25.46484375" customWidth="1"/>
  </cols>
  <sheetData>
    <row r="1" spans="1:11" ht="22.5" x14ac:dyDescent="0.45">
      <c r="A1" s="1" t="s">
        <v>13</v>
      </c>
      <c r="B1" s="1" t="s">
        <v>27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11" ht="22.5" x14ac:dyDescent="0.45">
      <c r="A2" s="3" t="s">
        <v>7</v>
      </c>
      <c r="B2" s="3" t="s">
        <v>7</v>
      </c>
      <c r="C2" s="4">
        <v>59100</v>
      </c>
      <c r="D2" s="4">
        <v>0</v>
      </c>
      <c r="E2" s="4">
        <v>0</v>
      </c>
      <c r="F2" s="4">
        <v>41400</v>
      </c>
      <c r="G2" s="4">
        <v>300</v>
      </c>
      <c r="H2" s="4">
        <v>500</v>
      </c>
      <c r="I2" s="4">
        <v>101300</v>
      </c>
      <c r="K2" s="6">
        <f>(C2+D2)/I2</f>
        <v>0.58341559723593284</v>
      </c>
    </row>
    <row r="3" spans="1:11" ht="22.5" x14ac:dyDescent="0.45">
      <c r="A3" s="3" t="s">
        <v>8</v>
      </c>
      <c r="B3" s="3" t="s">
        <v>8</v>
      </c>
      <c r="C3" s="4">
        <v>0</v>
      </c>
      <c r="D3" s="4">
        <v>0</v>
      </c>
      <c r="E3" s="4">
        <v>0</v>
      </c>
      <c r="F3" s="4">
        <v>0</v>
      </c>
      <c r="G3" s="4">
        <v>1900</v>
      </c>
      <c r="H3" s="4">
        <v>0</v>
      </c>
      <c r="I3" s="4">
        <v>1900</v>
      </c>
      <c r="K3" s="6">
        <f t="shared" ref="K3:K16" si="0">(C3+D3)/I3</f>
        <v>0</v>
      </c>
    </row>
    <row r="4" spans="1:11" ht="45" x14ac:dyDescent="0.45">
      <c r="A4" s="3" t="s">
        <v>14</v>
      </c>
      <c r="B4" s="3" t="s">
        <v>26</v>
      </c>
      <c r="C4" s="4">
        <v>19300</v>
      </c>
      <c r="D4" s="4">
        <v>0</v>
      </c>
      <c r="E4" s="4">
        <v>0</v>
      </c>
      <c r="F4" s="4">
        <v>200</v>
      </c>
      <c r="G4" s="4">
        <v>100</v>
      </c>
      <c r="H4" s="4">
        <v>0</v>
      </c>
      <c r="I4" s="4">
        <v>19600</v>
      </c>
      <c r="K4" s="6">
        <f t="shared" si="0"/>
        <v>0.98469387755102045</v>
      </c>
    </row>
    <row r="5" spans="1:11" ht="22.5" x14ac:dyDescent="0.45">
      <c r="A5" s="3" t="s">
        <v>15</v>
      </c>
      <c r="B5" s="3" t="s">
        <v>23</v>
      </c>
      <c r="C5" s="4">
        <v>174800</v>
      </c>
      <c r="D5" s="4">
        <v>0</v>
      </c>
      <c r="E5" s="4">
        <v>0</v>
      </c>
      <c r="F5" s="4">
        <v>0</v>
      </c>
      <c r="G5" s="4">
        <v>0</v>
      </c>
      <c r="H5" s="4">
        <v>4700</v>
      </c>
      <c r="I5" s="4">
        <v>179600</v>
      </c>
      <c r="K5" s="6">
        <f t="shared" si="0"/>
        <v>0.97327394209354123</v>
      </c>
    </row>
    <row r="6" spans="1:11" ht="22.5" x14ac:dyDescent="0.45">
      <c r="A6" s="3" t="s">
        <v>9</v>
      </c>
      <c r="B6" s="3" t="s">
        <v>24</v>
      </c>
      <c r="C6" s="4">
        <v>0</v>
      </c>
      <c r="D6" s="4">
        <v>29400</v>
      </c>
      <c r="E6" s="4">
        <v>1000</v>
      </c>
      <c r="F6" s="4">
        <v>0</v>
      </c>
      <c r="G6" s="4">
        <v>0</v>
      </c>
      <c r="H6" s="4">
        <v>1300</v>
      </c>
      <c r="I6" s="4">
        <v>31800</v>
      </c>
      <c r="K6" s="6">
        <f t="shared" si="0"/>
        <v>0.92452830188679247</v>
      </c>
    </row>
    <row r="7" spans="1:11" ht="22.5" x14ac:dyDescent="0.45">
      <c r="A7" s="3" t="s">
        <v>10</v>
      </c>
      <c r="B7" s="3" t="s">
        <v>24</v>
      </c>
      <c r="C7" s="4">
        <v>800</v>
      </c>
      <c r="D7" s="4">
        <v>115800</v>
      </c>
      <c r="E7" s="4">
        <v>43500</v>
      </c>
      <c r="F7" s="4">
        <v>0</v>
      </c>
      <c r="G7" s="4">
        <v>1000</v>
      </c>
      <c r="H7" s="4">
        <v>700</v>
      </c>
      <c r="I7" s="4">
        <v>161900</v>
      </c>
      <c r="K7" s="6">
        <f t="shared" si="0"/>
        <v>0.72019765287214332</v>
      </c>
    </row>
    <row r="8" spans="1:11" ht="22.5" x14ac:dyDescent="0.45">
      <c r="A8" s="3" t="s">
        <v>16</v>
      </c>
      <c r="B8" s="3" t="s">
        <v>25</v>
      </c>
      <c r="C8" s="4">
        <v>13500</v>
      </c>
      <c r="D8" s="4">
        <v>100</v>
      </c>
      <c r="E8" s="4">
        <v>0</v>
      </c>
      <c r="F8" s="4">
        <v>0</v>
      </c>
      <c r="G8" s="4">
        <v>1300</v>
      </c>
      <c r="H8" s="4">
        <v>200</v>
      </c>
      <c r="I8" s="4">
        <v>15200</v>
      </c>
      <c r="K8" s="6">
        <f t="shared" si="0"/>
        <v>0.89473684210526316</v>
      </c>
    </row>
    <row r="9" spans="1:11" x14ac:dyDescent="0.45">
      <c r="A9" s="3" t="s">
        <v>17</v>
      </c>
      <c r="B9" s="3" t="s">
        <v>25</v>
      </c>
      <c r="C9" s="4">
        <v>300</v>
      </c>
      <c r="D9" s="4">
        <v>11000</v>
      </c>
      <c r="E9" s="4">
        <v>600</v>
      </c>
      <c r="F9" s="4">
        <v>0</v>
      </c>
      <c r="G9" s="4">
        <v>2500</v>
      </c>
      <c r="H9" s="4">
        <v>400</v>
      </c>
      <c r="I9" s="4">
        <v>14800</v>
      </c>
      <c r="K9" s="6">
        <f t="shared" si="0"/>
        <v>0.76351351351351349</v>
      </c>
    </row>
    <row r="10" spans="1:11" ht="22.5" x14ac:dyDescent="0.45">
      <c r="A10" s="3" t="s">
        <v>18</v>
      </c>
      <c r="B10" s="3" t="s">
        <v>25</v>
      </c>
      <c r="C10" s="4">
        <v>84800</v>
      </c>
      <c r="D10" s="4">
        <v>0</v>
      </c>
      <c r="E10" s="4">
        <v>0</v>
      </c>
      <c r="F10" s="4">
        <v>0</v>
      </c>
      <c r="G10" s="4">
        <v>0</v>
      </c>
      <c r="H10" s="4">
        <v>2800</v>
      </c>
      <c r="I10" s="4">
        <v>87700</v>
      </c>
      <c r="K10" s="6">
        <f t="shared" si="0"/>
        <v>0.96693272519954387</v>
      </c>
    </row>
    <row r="11" spans="1:11" ht="22.5" x14ac:dyDescent="0.45">
      <c r="A11" s="3" t="s">
        <v>19</v>
      </c>
      <c r="B11" s="3" t="s">
        <v>25</v>
      </c>
      <c r="C11" s="4">
        <v>21600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21700</v>
      </c>
      <c r="K11" s="6">
        <f t="shared" si="0"/>
        <v>0.99539170506912444</v>
      </c>
    </row>
    <row r="12" spans="1:11" ht="22.5" x14ac:dyDescent="0.45">
      <c r="A12" s="3" t="s">
        <v>20</v>
      </c>
      <c r="B12" s="3" t="s">
        <v>23</v>
      </c>
      <c r="C12" s="4">
        <v>187100</v>
      </c>
      <c r="D12" s="4">
        <v>0</v>
      </c>
      <c r="E12" s="4">
        <v>0</v>
      </c>
      <c r="F12" s="4">
        <v>200</v>
      </c>
      <c r="G12" s="4">
        <v>1800</v>
      </c>
      <c r="H12" s="4">
        <v>500</v>
      </c>
      <c r="I12" s="4">
        <v>189700</v>
      </c>
      <c r="K12" s="6">
        <f t="shared" si="0"/>
        <v>0.98629414865577225</v>
      </c>
    </row>
    <row r="13" spans="1:11" ht="22.5" x14ac:dyDescent="0.45">
      <c r="A13" s="3" t="s">
        <v>11</v>
      </c>
      <c r="B13" s="3" t="s">
        <v>23</v>
      </c>
      <c r="C13" s="4">
        <v>29600</v>
      </c>
      <c r="D13" s="4">
        <v>0</v>
      </c>
      <c r="E13" s="4">
        <v>0</v>
      </c>
      <c r="F13" s="4">
        <v>0</v>
      </c>
      <c r="G13" s="4">
        <v>100</v>
      </c>
      <c r="H13" s="4">
        <v>300</v>
      </c>
      <c r="I13" s="4">
        <v>30000</v>
      </c>
      <c r="K13" s="6">
        <f t="shared" si="0"/>
        <v>0.98666666666666669</v>
      </c>
    </row>
    <row r="14" spans="1:11" ht="22.5" x14ac:dyDescent="0.45">
      <c r="A14" s="3" t="s">
        <v>21</v>
      </c>
      <c r="B14" s="3" t="s">
        <v>23</v>
      </c>
      <c r="C14" s="4">
        <v>61200</v>
      </c>
      <c r="D14" s="4">
        <v>0</v>
      </c>
      <c r="E14" s="4">
        <v>0</v>
      </c>
      <c r="F14" s="4">
        <v>0</v>
      </c>
      <c r="G14" s="4">
        <v>0</v>
      </c>
      <c r="H14" s="4">
        <v>100</v>
      </c>
      <c r="I14" s="4">
        <v>61300</v>
      </c>
      <c r="K14" s="6">
        <f t="shared" si="0"/>
        <v>0.99836867862969003</v>
      </c>
    </row>
    <row r="15" spans="1:11" ht="33.75" x14ac:dyDescent="0.45">
      <c r="A15" s="3" t="s">
        <v>22</v>
      </c>
      <c r="B15" s="3" t="s">
        <v>23</v>
      </c>
      <c r="C15" s="4">
        <v>47500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47500</v>
      </c>
      <c r="K15" s="6">
        <f t="shared" si="0"/>
        <v>1</v>
      </c>
    </row>
    <row r="16" spans="1:11" x14ac:dyDescent="0.45">
      <c r="A16" s="3" t="s">
        <v>12</v>
      </c>
      <c r="B16" s="3" t="s">
        <v>12</v>
      </c>
      <c r="C16" s="4">
        <v>75400</v>
      </c>
      <c r="D16" s="4">
        <v>0</v>
      </c>
      <c r="E16" s="4">
        <v>0</v>
      </c>
      <c r="F16" s="4">
        <v>0</v>
      </c>
      <c r="G16" s="4">
        <v>200</v>
      </c>
      <c r="H16" s="4">
        <v>200</v>
      </c>
      <c r="I16" s="4">
        <v>75800</v>
      </c>
      <c r="K16" s="6">
        <f t="shared" si="0"/>
        <v>0.99472295514511877</v>
      </c>
    </row>
    <row r="17" spans="3:11" x14ac:dyDescent="0.45">
      <c r="C17">
        <f>SUM(C2:C16)</f>
        <v>775000</v>
      </c>
      <c r="D17">
        <f>SUM(D2:D16)</f>
        <v>156300</v>
      </c>
      <c r="F17">
        <f>SUM(F2:F16)</f>
        <v>41800</v>
      </c>
      <c r="I17">
        <f>SUM(I2:I16)</f>
        <v>1039800</v>
      </c>
      <c r="K17" s="5">
        <f>(C17+D17+F17)/I17</f>
        <v>0.93585304866320451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Gattas</dc:creator>
  <cp:lastModifiedBy>Joseph Gattas</cp:lastModifiedBy>
  <dcterms:created xsi:type="dcterms:W3CDTF">2024-01-24T11:40:58Z</dcterms:created>
  <dcterms:modified xsi:type="dcterms:W3CDTF">2024-01-24T12:24:14Z</dcterms:modified>
</cp:coreProperties>
</file>