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8025" activeTab="1"/>
  </bookViews>
  <sheets>
    <sheet name="Julkaisun kehitysjono" sheetId="1" r:id="rId1"/>
    <sheet name="Julkaisun Julkaisukäyrä" sheetId="2" r:id="rId2"/>
  </sheets>
  <calcPr calcId="145621"/>
</workbook>
</file>

<file path=xl/calcChain.xml><?xml version="1.0" encoding="utf-8"?>
<calcChain xmlns="http://schemas.openxmlformats.org/spreadsheetml/2006/main">
  <c r="C34" i="2" l="1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13" i="2"/>
  <c r="G6" i="1"/>
  <c r="G2" i="2" s="1"/>
  <c r="G3" i="2" s="1"/>
  <c r="F2" i="2" l="1"/>
  <c r="A1" i="1"/>
  <c r="B8" i="2" l="1"/>
  <c r="B4" i="2"/>
  <c r="G2" i="1" l="1"/>
  <c r="B9" i="2"/>
  <c r="F3" i="2" s="1"/>
  <c r="F4" i="2" s="1"/>
  <c r="F5" i="2" s="1"/>
</calcChain>
</file>

<file path=xl/sharedStrings.xml><?xml version="1.0" encoding="utf-8"?>
<sst xmlns="http://schemas.openxmlformats.org/spreadsheetml/2006/main" count="75" uniqueCount="54">
  <si>
    <t>Status</t>
  </si>
  <si>
    <t>Kommentit</t>
  </si>
  <si>
    <t>Done</t>
  </si>
  <si>
    <t>Kesken</t>
  </si>
  <si>
    <t>Ei vielä aloitettu</t>
  </si>
  <si>
    <t>Priori-teetti</t>
  </si>
  <si>
    <t>Starttipäivä</t>
  </si>
  <si>
    <t>Päättymispäivä</t>
  </si>
  <si>
    <t>Tiimiläisten lukumäärä</t>
  </si>
  <si>
    <t>Työpäiviä yhteensä</t>
  </si>
  <si>
    <t>Työtunteja yhteensä</t>
  </si>
  <si>
    <t>Tänään</t>
  </si>
  <si>
    <t>Työtunteja per työpäivä</t>
  </si>
  <si>
    <t>Aika-arvio</t>
  </si>
  <si>
    <t>arvioitujen työpäivien summa</t>
  </si>
  <si>
    <t>Julkaisun kehitystyö</t>
  </si>
  <si>
    <t>Valmiiseen julkaisuun</t>
  </si>
  <si>
    <t>suunniteltujen toimintojen</t>
  </si>
  <si>
    <t>Toiminto/käyttäjätarina/feature</t>
  </si>
  <si>
    <t>Aika-arvio (työ-päiviä)</t>
  </si>
  <si>
    <t>Toiminto</t>
  </si>
  <si>
    <t>Ideaalitilanteessa työpäiviä jäljellä</t>
  </si>
  <si>
    <t>Tosiasiassa työpäiviä jäljellä</t>
  </si>
  <si>
    <t>Suoritetut työpäivät</t>
  </si>
  <si>
    <t>Sprintin päättymispäivämäärä</t>
  </si>
  <si>
    <t>Sprintin järjestysnumero</t>
  </si>
  <si>
    <t>Tiimiläisen työpäiviä yhteensä</t>
  </si>
  <si>
    <t>Käytettävissä olevat tiimiläisten työpäivät</t>
  </si>
  <si>
    <t>Sprinttien lukumäärä</t>
  </si>
  <si>
    <t>Pelaaja voi liikkua hahmolla</t>
  </si>
  <si>
    <t>Pelissä on grafiikat</t>
  </si>
  <si>
    <t>Pelaaja voi käynnistää pelin uudelleen painamalla pikanäppäintä</t>
  </si>
  <si>
    <t>Pelissä on äänet</t>
  </si>
  <si>
    <t>Pelin äänet voi pistää mutelle</t>
  </si>
  <si>
    <t>Pelissä on taisteluvalikko, jossa on iskuvalintoja ym.</t>
  </si>
  <si>
    <t>Pelaajalla on mahdollisuus juosta pakoon taistelusta</t>
  </si>
  <si>
    <t>Pelissä on tavaratila</t>
  </si>
  <si>
    <t>Pelissä on ohjeet</t>
  </si>
  <si>
    <t>Pelissä on tarinankerronta tila</t>
  </si>
  <si>
    <t>Pelaaja voi valita nimen hahmolleen</t>
  </si>
  <si>
    <t>Pelaaja voi valita hahmonsa ulkonäön</t>
  </si>
  <si>
    <t>Pelissä pitää olla lopetus nappula</t>
  </si>
  <si>
    <t>Pelissä voi tallentaa</t>
  </si>
  <si>
    <t>Pelissä voi mennä sisään rakennuksiin</t>
  </si>
  <si>
    <t>Pelaaja voi vaihtaa aseen</t>
  </si>
  <si>
    <t>Pelaaja voi ostaa tarvikkeita</t>
  </si>
  <si>
    <t>Pelaaja saa palkinnon voitetusta taistelusta</t>
  </si>
  <si>
    <t>Pelin voi ladata</t>
  </si>
  <si>
    <t>Pelissä voi jutelle npc:eiden kanssa</t>
  </si>
  <si>
    <t>Pelaaja voi poistaa tavaroita</t>
  </si>
  <si>
    <t>Pelissä on statsit</t>
  </si>
  <si>
    <t>Pelissä health ja mana bar:it</t>
  </si>
  <si>
    <t>Pelissä on talent tree</t>
  </si>
  <si>
    <t>Ei tehdä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</si>
</sst>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444444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>
      <alignment vertical="center"/>
    </xf>
  </cellStyleXfs>
  <cellXfs count="45">
    <xf numFmtId="0" fontId="0" fillId="0" borderId="0" xfId="0">
      <alignment vertical="center"/>
    </xf>
    <xf numFmtId="0" fontId="0" fillId="4" borderId="1" xfId="0" applyNumberFormat="1" applyFont="1" applyFill="1" applyBorder="1" applyAlignment="1" applyProtection="1">
      <alignment wrapText="1"/>
    </xf>
    <xf numFmtId="14" fontId="0" fillId="4" borderId="1" xfId="0" applyNumberFormat="1" applyFont="1" applyFill="1" applyBorder="1" applyAlignment="1" applyProtection="1">
      <alignment wrapText="1"/>
    </xf>
    <xf numFmtId="1" fontId="0" fillId="0" borderId="0" xfId="0" applyNumberFormat="1" applyFont="1" applyFill="1" applyAlignment="1" applyProtection="1">
      <alignment wrapText="1"/>
      <protection locked="0"/>
    </xf>
    <xf numFmtId="1" fontId="0" fillId="0" borderId="0" xfId="0" applyNumberFormat="1" applyProtection="1">
      <alignment vertical="center"/>
      <protection locked="0"/>
    </xf>
    <xf numFmtId="14" fontId="0" fillId="4" borderId="1" xfId="0" applyNumberFormat="1" applyFont="1" applyFill="1" applyBorder="1" applyAlignment="1" applyProtection="1">
      <alignment horizontal="left" wrapText="1"/>
    </xf>
    <xf numFmtId="0" fontId="0" fillId="3" borderId="1" xfId="0" applyNumberFormat="1" applyFont="1" applyFill="1" applyBorder="1" applyAlignment="1" applyProtection="1">
      <alignment horizontal="left" wrapText="1"/>
      <protection locked="0"/>
    </xf>
    <xf numFmtId="1" fontId="0" fillId="4" borderId="1" xfId="0" applyNumberFormat="1" applyFont="1" applyFill="1" applyBorder="1" applyAlignment="1" applyProtection="1">
      <alignment horizontal="left" wrapText="1"/>
    </xf>
    <xf numFmtId="2" fontId="1" fillId="2" borderId="0" xfId="0" applyNumberFormat="1" applyFont="1" applyFill="1" applyAlignment="1" applyProtection="1">
      <alignment wrapText="1"/>
    </xf>
    <xf numFmtId="2" fontId="1" fillId="4" borderId="0" xfId="0" applyNumberFormat="1" applyFont="1" applyFill="1" applyAlignment="1" applyProtection="1">
      <alignment wrapText="1"/>
    </xf>
    <xf numFmtId="2" fontId="0" fillId="0" borderId="0" xfId="0" applyNumberFormat="1" applyProtection="1">
      <alignment vertical="center"/>
    </xf>
    <xf numFmtId="2" fontId="0" fillId="0" borderId="0" xfId="0" applyNumberFormat="1" applyBorder="1" applyAlignment="1" applyProtection="1"/>
    <xf numFmtId="2" fontId="0" fillId="0" borderId="0" xfId="0" applyNumberFormat="1" applyAlignment="1" applyProtection="1"/>
    <xf numFmtId="2" fontId="5" fillId="0" borderId="0" xfId="1" applyNumberFormat="1" applyFont="1" applyProtection="1"/>
    <xf numFmtId="2" fontId="4" fillId="0" borderId="0" xfId="1" applyNumberFormat="1" applyProtection="1"/>
    <xf numFmtId="2" fontId="0" fillId="4" borderId="0" xfId="0" applyNumberFormat="1" applyFill="1" applyProtection="1">
      <alignment vertical="center"/>
    </xf>
    <xf numFmtId="2" fontId="0" fillId="0" borderId="0" xfId="0" applyNumberFormat="1" applyBorder="1" applyProtection="1">
      <alignment vertical="center"/>
    </xf>
    <xf numFmtId="2" fontId="1" fillId="4" borderId="0" xfId="0" applyNumberFormat="1" applyFont="1" applyFill="1" applyProtection="1">
      <alignment vertical="center"/>
    </xf>
    <xf numFmtId="2" fontId="0" fillId="0" borderId="0" xfId="0" applyNumberFormat="1" applyFont="1" applyProtection="1">
      <alignment vertical="center"/>
    </xf>
    <xf numFmtId="2" fontId="6" fillId="0" borderId="0" xfId="0" applyNumberFormat="1" applyFont="1" applyProtection="1">
      <alignment vertical="center"/>
    </xf>
    <xf numFmtId="2" fontId="1" fillId="0" borderId="0" xfId="0" applyNumberFormat="1" applyFont="1" applyProtection="1">
      <alignment vertical="center"/>
    </xf>
    <xf numFmtId="1" fontId="0" fillId="2" borderId="0" xfId="0" applyNumberFormat="1" applyFont="1" applyFill="1" applyAlignment="1" applyProtection="1">
      <alignment wrapText="1"/>
    </xf>
    <xf numFmtId="2" fontId="0" fillId="0" borderId="0" xfId="0" applyNumberFormat="1" applyProtection="1">
      <alignment vertical="center"/>
      <protection locked="0"/>
    </xf>
    <xf numFmtId="1" fontId="5" fillId="0" borderId="0" xfId="1" applyNumberFormat="1" applyFont="1" applyProtection="1">
      <protection locked="0"/>
    </xf>
    <xf numFmtId="2" fontId="5" fillId="0" borderId="0" xfId="1" applyNumberFormat="1" applyFont="1" applyProtection="1">
      <protection locked="0"/>
    </xf>
    <xf numFmtId="2" fontId="4" fillId="0" borderId="0" xfId="1" applyNumberFormat="1" applyProtection="1">
      <protection locked="0"/>
    </xf>
    <xf numFmtId="1" fontId="5" fillId="0" borderId="0" xfId="1" applyNumberFormat="1" applyFont="1" applyFill="1" applyProtection="1">
      <protection locked="0"/>
    </xf>
    <xf numFmtId="2" fontId="0" fillId="0" borderId="0" xfId="0" applyNumberFormat="1" applyFont="1" applyFill="1" applyAlignment="1" applyProtection="1">
      <alignment wrapText="1"/>
      <protection locked="0"/>
    </xf>
    <xf numFmtId="0" fontId="1" fillId="2" borderId="1" xfId="0" applyNumberFormat="1" applyFont="1" applyFill="1" applyBorder="1" applyAlignment="1" applyProtection="1">
      <alignment horizontal="right" wrapText="1"/>
    </xf>
    <xf numFmtId="0" fontId="1" fillId="2" borderId="1" xfId="0" applyNumberFormat="1" applyFont="1" applyFill="1" applyBorder="1" applyAlignment="1" applyProtection="1">
      <alignment horizontal="left" wrapText="1"/>
    </xf>
    <xf numFmtId="0" fontId="0" fillId="0" borderId="0" xfId="0" applyProtection="1">
      <alignment vertical="center"/>
    </xf>
    <xf numFmtId="0" fontId="1" fillId="2" borderId="1" xfId="0" applyNumberFormat="1" applyFont="1" applyFill="1" applyBorder="1" applyAlignment="1" applyProtection="1">
      <alignment wrapText="1"/>
    </xf>
    <xf numFmtId="0" fontId="0" fillId="4" borderId="1" xfId="0" applyNumberFormat="1" applyFont="1" applyFill="1" applyBorder="1" applyAlignment="1" applyProtection="1">
      <alignment horizontal="right" wrapText="1"/>
    </xf>
    <xf numFmtId="49" fontId="0" fillId="0" borderId="0" xfId="0" applyNumberFormat="1" applyProtection="1">
      <alignment vertical="center"/>
    </xf>
    <xf numFmtId="0" fontId="0" fillId="4" borderId="2" xfId="0" applyNumberFormat="1" applyFont="1" applyFill="1" applyBorder="1" applyAlignment="1" applyProtection="1">
      <alignment horizontal="right" wrapText="1"/>
    </xf>
    <xf numFmtId="0" fontId="0" fillId="4" borderId="1" xfId="0" applyNumberFormat="1" applyFont="1" applyFill="1" applyBorder="1" applyAlignment="1" applyProtection="1">
      <alignment horizontal="left" wrapText="1"/>
    </xf>
    <xf numFmtId="0" fontId="0" fillId="4" borderId="3" xfId="0" applyNumberFormat="1" applyFont="1" applyFill="1" applyBorder="1" applyAlignment="1" applyProtection="1">
      <alignment horizontal="right" wrapText="1"/>
    </xf>
    <xf numFmtId="1" fontId="0" fillId="4" borderId="3" xfId="0" applyNumberFormat="1" applyFont="1" applyFill="1" applyBorder="1" applyAlignment="1" applyProtection="1">
      <alignment horizontal="left" wrapText="1"/>
    </xf>
    <xf numFmtId="0" fontId="2" fillId="4" borderId="1" xfId="0" applyNumberFormat="1" applyFont="1" applyFill="1" applyBorder="1" applyAlignment="1" applyProtection="1">
      <alignment wrapText="1"/>
    </xf>
    <xf numFmtId="0" fontId="0" fillId="0" borderId="0" xfId="0" applyNumberFormat="1" applyFont="1" applyFill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49" fontId="0" fillId="0" borderId="0" xfId="0" applyNumberFormat="1" applyFont="1" applyFill="1" applyAlignment="1" applyProtection="1">
      <alignment wrapText="1"/>
    </xf>
    <xf numFmtId="164" fontId="0" fillId="4" borderId="1" xfId="0" applyNumberFormat="1" applyFont="1" applyFill="1" applyBorder="1" applyAlignment="1" applyProtection="1">
      <alignment wrapText="1"/>
      <protection locked="0"/>
    </xf>
    <xf numFmtId="164" fontId="0" fillId="3" borderId="1" xfId="0" applyNumberFormat="1" applyFont="1" applyFill="1" applyBorder="1" applyAlignment="1" applyProtection="1">
      <alignment wrapText="1"/>
      <protection locked="0"/>
    </xf>
    <xf numFmtId="164" fontId="0" fillId="0" borderId="1" xfId="0" applyNumberFormat="1" applyFont="1" applyFill="1" applyBorder="1" applyAlignment="1" applyProtection="1">
      <alignment wrapText="1"/>
      <protection locked="0"/>
    </xf>
  </cellXfs>
  <cellStyles count="3">
    <cellStyle name="Normaali" xfId="0" builtinId="0"/>
    <cellStyle name="Normaali 2" xfId="2"/>
    <cellStyle name="Normaali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BD780"/>
      <rgbColor rgb="00CCFFCC"/>
      <rgbColor rgb="00DDDDDD"/>
      <rgbColor rgb="00FFFFFF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Julkaisun julkaisukäyrä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'Julkaisun Julkaisukäyrä'!$F$1</c:f>
              <c:strCache>
                <c:ptCount val="1"/>
                <c:pt idx="0">
                  <c:v>Ideaalitilanteessa työpäiviä jäljellä</c:v>
                </c:pt>
              </c:strCache>
            </c:strRef>
          </c:tx>
          <c:cat>
            <c:numRef>
              <c:f>'Julkaisun Julkaisukäyrä'!$E$2:$E$5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'Julkaisun Julkaisukäyrä'!$F$2:$F$5</c:f>
              <c:numCache>
                <c:formatCode>General</c:formatCode>
                <c:ptCount val="4"/>
                <c:pt idx="0">
                  <c:v>39</c:v>
                </c:pt>
                <c:pt idx="1">
                  <c:v>26.5</c:v>
                </c:pt>
                <c:pt idx="2">
                  <c:v>14</c:v>
                </c:pt>
                <c:pt idx="3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'Julkaisun Julkaisukäyrä'!$G$1</c:f>
              <c:strCache>
                <c:ptCount val="1"/>
                <c:pt idx="0">
                  <c:v>Tosiasiassa työpäiviä jäljellä</c:v>
                </c:pt>
              </c:strCache>
            </c:strRef>
          </c:tx>
          <c:cat>
            <c:numRef>
              <c:f>'Julkaisun Julkaisukäyrä'!$E$2:$E$5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'Julkaisun Julkaisukäyrä'!$G$2:$G$5</c:f>
              <c:numCache>
                <c:formatCode>0.0</c:formatCode>
                <c:ptCount val="4"/>
                <c:pt idx="0" formatCode="General">
                  <c:v>39</c:v>
                </c:pt>
                <c:pt idx="1">
                  <c:v>29.5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rgbClr val="0070C0"/>
              </a:solidFill>
            </a:ln>
          </c:spPr>
        </c:hiLowLines>
        <c:marker val="1"/>
        <c:smooth val="0"/>
        <c:axId val="52931584"/>
        <c:axId val="52941952"/>
      </c:lineChart>
      <c:catAx>
        <c:axId val="5293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 sz="1300" b="0"/>
                  <a:t>Sprintin järjestysnumero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941952"/>
        <c:crosses val="autoZero"/>
        <c:auto val="1"/>
        <c:lblAlgn val="ctr"/>
        <c:lblOffset val="100"/>
        <c:noMultiLvlLbl val="0"/>
      </c:catAx>
      <c:valAx>
        <c:axId val="52941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300" b="0"/>
                </a:pPr>
                <a:r>
                  <a:rPr lang="fi-FI" sz="1300" b="0"/>
                  <a:t>Työpäiviä</a:t>
                </a:r>
                <a:r>
                  <a:rPr lang="fi-FI" sz="1300" b="0" baseline="0"/>
                  <a:t> jäljellä</a:t>
                </a:r>
                <a:endParaRPr lang="fi-FI" sz="13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315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fi-F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1838325</xdr:colOff>
      <xdr:row>7</xdr:row>
      <xdr:rowOff>95250</xdr:rowOff>
    </xdr:from>
    <xdr:to>
      <xdr:col>7</xdr:col>
      <xdr:colOff>1187822</xdr:colOff>
      <xdr:row>14</xdr:row>
      <xdr:rowOff>111498</xdr:rowOff>
    </xdr:to>
    <xdr:sp macro="" textlink="">
      <xdr:nvSpPr>
        <xdr:cNvPr id="2" name="Ellipsi 1"/>
        <xdr:cNvSpPr/>
      </xdr:nvSpPr>
      <xdr:spPr>
        <a:xfrm>
          <a:off x="9420225" y="1809750"/>
          <a:ext cx="1273547" cy="1149723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>
              <a:solidFill>
                <a:sysClr val="windowText" lastClr="000000"/>
              </a:solidFill>
            </a:rPr>
            <a:t>Varmista, että nämä luvut</a:t>
          </a:r>
          <a:r>
            <a:rPr lang="fi-FI" sz="1100" baseline="0">
              <a:solidFill>
                <a:sysClr val="windowText" lastClr="000000"/>
              </a:solidFill>
            </a:rPr>
            <a:t> ovat samat!</a:t>
          </a:r>
          <a:endParaRPr lang="fi-FI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1828800</xdr:colOff>
      <xdr:row>2</xdr:row>
      <xdr:rowOff>0</xdr:rowOff>
    </xdr:from>
    <xdr:to>
      <xdr:col>7</xdr:col>
      <xdr:colOff>100782</xdr:colOff>
      <xdr:row>8</xdr:row>
      <xdr:rowOff>101698</xdr:rowOff>
    </xdr:to>
    <xdr:cxnSp macro="">
      <xdr:nvCxnSpPr>
        <xdr:cNvPr id="3" name="Suora yhdysviiva 2"/>
        <xdr:cNvCxnSpPr>
          <a:stCxn id="2" idx="1"/>
        </xdr:cNvCxnSpPr>
      </xdr:nvCxnSpPr>
      <xdr:spPr>
        <a:xfrm flipH="1" flipV="1">
          <a:off x="9410700" y="876300"/>
          <a:ext cx="196032" cy="1101823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1866900</xdr:colOff>
      <xdr:row>5</xdr:row>
      <xdr:rowOff>152400</xdr:rowOff>
    </xdr:from>
    <xdr:to>
      <xdr:col>7</xdr:col>
      <xdr:colOff>100782</xdr:colOff>
      <xdr:row>8</xdr:row>
      <xdr:rowOff>101698</xdr:rowOff>
    </xdr:to>
    <xdr:cxnSp macro="">
      <xdr:nvCxnSpPr>
        <xdr:cNvPr id="4" name="Suora yhdysviiva 3"/>
        <xdr:cNvCxnSpPr>
          <a:endCxn id="2" idx="1"/>
        </xdr:cNvCxnSpPr>
      </xdr:nvCxnSpPr>
      <xdr:spPr>
        <a:xfrm>
          <a:off x="9448800" y="1543050"/>
          <a:ext cx="157932" cy="435073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923926</xdr:colOff>
      <xdr:row>5</xdr:row>
      <xdr:rowOff>104775</xdr:rowOff>
    </xdr:from>
    <xdr:to>
      <xdr:col>6</xdr:col>
      <xdr:colOff>1552575</xdr:colOff>
      <xdr:row>6</xdr:row>
      <xdr:rowOff>104775</xdr:rowOff>
    </xdr:to>
    <xdr:cxnSp macro="">
      <xdr:nvCxnSpPr>
        <xdr:cNvPr id="25" name="Suora yhdysviiva 24"/>
        <xdr:cNvCxnSpPr>
          <a:stCxn id="47" idx="0"/>
        </xdr:cNvCxnSpPr>
      </xdr:nvCxnSpPr>
      <xdr:spPr>
        <a:xfrm flipV="1">
          <a:off x="8801101" y="1495425"/>
          <a:ext cx="628649" cy="161925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9526</xdr:colOff>
      <xdr:row>1</xdr:row>
      <xdr:rowOff>114301</xdr:rowOff>
    </xdr:from>
    <xdr:to>
      <xdr:col>7</xdr:col>
      <xdr:colOff>142876</xdr:colOff>
      <xdr:row>2</xdr:row>
      <xdr:rowOff>128588</xdr:rowOff>
    </xdr:to>
    <xdr:cxnSp macro="">
      <xdr:nvCxnSpPr>
        <xdr:cNvPr id="28" name="Suora yhdysviiva 27"/>
        <xdr:cNvCxnSpPr>
          <a:stCxn id="46" idx="1"/>
        </xdr:cNvCxnSpPr>
      </xdr:nvCxnSpPr>
      <xdr:spPr>
        <a:xfrm flipH="1" flipV="1">
          <a:off x="9810751" y="828676"/>
          <a:ext cx="133350" cy="176212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47627</xdr:colOff>
      <xdr:row>11</xdr:row>
      <xdr:rowOff>114299</xdr:rowOff>
    </xdr:from>
    <xdr:to>
      <xdr:col>6</xdr:col>
      <xdr:colOff>1657350</xdr:colOff>
      <xdr:row>25</xdr:row>
      <xdr:rowOff>66675</xdr:rowOff>
    </xdr:to>
    <xdr:sp macro="" textlink="">
      <xdr:nvSpPr>
        <xdr:cNvPr id="44" name="Pyöristetty suorakulmio 43"/>
        <xdr:cNvSpPr/>
      </xdr:nvSpPr>
      <xdr:spPr>
        <a:xfrm>
          <a:off x="7629527" y="2476499"/>
          <a:ext cx="1609723" cy="2219326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Prioriteetit:</a:t>
          </a:r>
          <a:r>
            <a:rPr lang="fi-FI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fi-FI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fi-FI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 = Toiminnon täytyy sisältyä valmiiseen julkaisuun.</a:t>
          </a:r>
          <a:r>
            <a:rPr lang="fi-FI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fi-FI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fi-FI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 = Olisi hyvä, jos toiminto sisältyy valmiiseen julkaisuun.</a:t>
          </a:r>
          <a:r>
            <a:rPr lang="fi-FI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fi-FI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fi-FI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 = Mietimme vielä, sisällytetäänkö tämä toiminto valmiiseen julkaisuun.</a:t>
          </a:r>
          <a:r>
            <a:rPr lang="fi-FI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fi-FI">
            <a:solidFill>
              <a:sysClr val="windowText" lastClr="000000"/>
            </a:solidFill>
            <a:effectLst/>
          </a:endParaRPr>
        </a:p>
        <a:p>
          <a:pPr algn="l"/>
          <a:endParaRPr lang="fi-FI" sz="1100"/>
        </a:p>
      </xdr:txBody>
    </xdr:sp>
    <xdr:clientData/>
  </xdr:twoCellAnchor>
  <xdr:twoCellAnchor>
    <xdr:from>
      <xdr:col>7</xdr:col>
      <xdr:colOff>142876</xdr:colOff>
      <xdr:row>0</xdr:row>
      <xdr:rowOff>257175</xdr:rowOff>
    </xdr:from>
    <xdr:to>
      <xdr:col>8</xdr:col>
      <xdr:colOff>1352550</xdr:colOff>
      <xdr:row>7</xdr:row>
      <xdr:rowOff>38100</xdr:rowOff>
    </xdr:to>
    <xdr:sp macro="" textlink="">
      <xdr:nvSpPr>
        <xdr:cNvPr id="46" name="Pyöristetty suorakulmio 45"/>
        <xdr:cNvSpPr/>
      </xdr:nvSpPr>
      <xdr:spPr>
        <a:xfrm>
          <a:off x="9648826" y="257175"/>
          <a:ext cx="2619374" cy="1495425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fi-FI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Yksi työpäivä</a:t>
          </a:r>
          <a:r>
            <a:rPr lang="fi-FI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= kahdeksan tuntia työtä. </a:t>
          </a:r>
        </a:p>
        <a:p>
          <a:endParaRPr lang="fi-FI" sz="1100" b="1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fi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Esimerkiksi neljän hengen tiimi tekee neljän tunnin aikana kaksi työpäivää. </a:t>
          </a:r>
          <a:br>
            <a:rPr lang="fi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endParaRPr lang="fi-FI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fi-FI" sz="11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 h * 4 = 16 h</a:t>
          </a:r>
        </a:p>
        <a:p>
          <a:r>
            <a:rPr lang="fi-FI" sz="11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16 h / 8 h = 2</a:t>
          </a:r>
          <a:endParaRPr lang="fi-FI" i="1">
            <a:solidFill>
              <a:sysClr val="windowText" lastClr="000000"/>
            </a:solidFill>
            <a:effectLst/>
          </a:endParaRPr>
        </a:p>
        <a:p>
          <a:pPr algn="l"/>
          <a:endParaRPr lang="fi-FI" sz="1100"/>
        </a:p>
      </xdr:txBody>
    </xdr:sp>
    <xdr:clientData/>
  </xdr:twoCellAnchor>
  <xdr:twoCellAnchor>
    <xdr:from>
      <xdr:col>6</xdr:col>
      <xdr:colOff>57151</xdr:colOff>
      <xdr:row>6</xdr:row>
      <xdr:rowOff>104775</xdr:rowOff>
    </xdr:from>
    <xdr:to>
      <xdr:col>6</xdr:col>
      <xdr:colOff>1790700</xdr:colOff>
      <xdr:row>11</xdr:row>
      <xdr:rowOff>9525</xdr:rowOff>
    </xdr:to>
    <xdr:sp macro="" textlink="">
      <xdr:nvSpPr>
        <xdr:cNvPr id="47" name="Pyöristetty suorakulmio 46"/>
        <xdr:cNvSpPr/>
      </xdr:nvSpPr>
      <xdr:spPr>
        <a:xfrm>
          <a:off x="7934326" y="1657350"/>
          <a:ext cx="1733549" cy="714375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fi-FI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Summaan lasketaan vain prioriteetiltaan</a:t>
          </a:r>
          <a:r>
            <a:rPr lang="fi-FI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1 tai 2 arvioidut toiminnot.</a:t>
          </a:r>
          <a:endParaRPr lang="fi-FI">
            <a:solidFill>
              <a:sysClr val="windowText" lastClr="000000"/>
            </a:solidFill>
            <a:effectLst/>
          </a:endParaRPr>
        </a:p>
        <a:p>
          <a:pPr algn="l"/>
          <a:endParaRPr lang="fi-FI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280147</xdr:colOff>
      <xdr:row>6</xdr:row>
      <xdr:rowOff>29411</xdr:rowOff>
    </xdr:from>
    <xdr:to>
      <xdr:col>10</xdr:col>
      <xdr:colOff>145677</xdr:colOff>
      <xdr:row>32</xdr:row>
      <xdr:rowOff>112058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1557617</xdr:colOff>
      <xdr:row>2</xdr:row>
      <xdr:rowOff>56030</xdr:rowOff>
    </xdr:from>
    <xdr:to>
      <xdr:col>2</xdr:col>
      <xdr:colOff>840441</xdr:colOff>
      <xdr:row>9</xdr:row>
      <xdr:rowOff>134470</xdr:rowOff>
    </xdr:to>
    <xdr:sp macro="" textlink="">
      <xdr:nvSpPr>
        <xdr:cNvPr id="2" name="Ellipsi 1"/>
        <xdr:cNvSpPr/>
      </xdr:nvSpPr>
      <xdr:spPr>
        <a:xfrm>
          <a:off x="4784911" y="694765"/>
          <a:ext cx="1311089" cy="117661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>
              <a:solidFill>
                <a:sysClr val="windowText" lastClr="000000"/>
              </a:solidFill>
            </a:rPr>
            <a:t>Varmista, että nämä luvut</a:t>
          </a:r>
          <a:r>
            <a:rPr lang="fi-FI" sz="1100" baseline="0">
              <a:solidFill>
                <a:sysClr val="windowText" lastClr="000000"/>
              </a:solidFill>
            </a:rPr>
            <a:t> ovat samat!</a:t>
          </a:r>
          <a:endParaRPr lang="fi-FI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184897</xdr:colOff>
      <xdr:row>1</xdr:row>
      <xdr:rowOff>100853</xdr:rowOff>
    </xdr:from>
    <xdr:to>
      <xdr:col>5</xdr:col>
      <xdr:colOff>784411</xdr:colOff>
      <xdr:row>2</xdr:row>
      <xdr:rowOff>56030</xdr:rowOff>
    </xdr:to>
    <xdr:cxnSp macro="">
      <xdr:nvCxnSpPr>
        <xdr:cNvPr id="5" name="Suora yhdysviiva 4"/>
        <xdr:cNvCxnSpPr>
          <a:stCxn id="2" idx="0"/>
        </xdr:cNvCxnSpPr>
      </xdr:nvCxnSpPr>
      <xdr:spPr>
        <a:xfrm flipV="1">
          <a:off x="5440456" y="582706"/>
          <a:ext cx="4992220" cy="112059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336177</xdr:colOff>
      <xdr:row>6</xdr:row>
      <xdr:rowOff>16809</xdr:rowOff>
    </xdr:from>
    <xdr:to>
      <xdr:col>1</xdr:col>
      <xdr:colOff>1557617</xdr:colOff>
      <xdr:row>8</xdr:row>
      <xdr:rowOff>44824</xdr:rowOff>
    </xdr:to>
    <xdr:cxnSp macro="">
      <xdr:nvCxnSpPr>
        <xdr:cNvPr id="6" name="Suora yhdysviiva 5"/>
        <xdr:cNvCxnSpPr>
          <a:endCxn id="2" idx="2"/>
        </xdr:cNvCxnSpPr>
      </xdr:nvCxnSpPr>
      <xdr:spPr>
        <a:xfrm flipV="1">
          <a:off x="3563471" y="1283074"/>
          <a:ext cx="1221440" cy="341779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51547</xdr:colOff>
      <xdr:row>0</xdr:row>
      <xdr:rowOff>0</xdr:rowOff>
    </xdr:from>
    <xdr:to>
      <xdr:col>9</xdr:col>
      <xdr:colOff>515471</xdr:colOff>
      <xdr:row>6</xdr:row>
      <xdr:rowOff>127747</xdr:rowOff>
    </xdr:to>
    <xdr:sp macro="" textlink="">
      <xdr:nvSpPr>
        <xdr:cNvPr id="37" name="Ellipsi 36"/>
        <xdr:cNvSpPr/>
      </xdr:nvSpPr>
      <xdr:spPr>
        <a:xfrm>
          <a:off x="12635753" y="0"/>
          <a:ext cx="1517277" cy="1394012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>
              <a:solidFill>
                <a:sysClr val="windowText" lastClr="000000"/>
              </a:solidFill>
            </a:rPr>
            <a:t>Kopioi</a:t>
          </a:r>
          <a:r>
            <a:rPr lang="fi-FI" sz="1100" baseline="0">
              <a:solidFill>
                <a:sysClr val="windowText" lastClr="000000"/>
              </a:solidFill>
            </a:rPr>
            <a:t> kaava täyttökahvalla alempiin soluihin, kun sprintti on ohi!</a:t>
          </a:r>
          <a:endParaRPr lang="fi-FI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11206</xdr:colOff>
      <xdr:row>0</xdr:row>
      <xdr:rowOff>204148</xdr:rowOff>
    </xdr:from>
    <xdr:to>
      <xdr:col>8</xdr:col>
      <xdr:colOff>273747</xdr:colOff>
      <xdr:row>2</xdr:row>
      <xdr:rowOff>112059</xdr:rowOff>
    </xdr:to>
    <xdr:cxnSp macro="">
      <xdr:nvCxnSpPr>
        <xdr:cNvPr id="38" name="Suora yhdysviiva 37"/>
        <xdr:cNvCxnSpPr>
          <a:endCxn id="37" idx="1"/>
        </xdr:cNvCxnSpPr>
      </xdr:nvCxnSpPr>
      <xdr:spPr>
        <a:xfrm flipV="1">
          <a:off x="11878235" y="204148"/>
          <a:ext cx="979718" cy="546646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ColWidth="17.140625" defaultRowHeight="12.75" customHeight="1" x14ac:dyDescent="0.2"/>
  <cols>
    <col min="1" max="1" width="7.140625" style="10" customWidth="1"/>
    <col min="2" max="2" width="65" style="10" bestFit="1" customWidth="1"/>
    <col min="3" max="3" width="8" style="10" customWidth="1"/>
    <col min="4" max="4" width="6.5703125" style="10" customWidth="1"/>
    <col min="5" max="5" width="14.42578125" style="10" customWidth="1"/>
    <col min="6" max="6" width="17.85546875" style="10" customWidth="1"/>
    <col min="7" max="7" width="28.85546875" style="10" customWidth="1"/>
    <col min="8" max="8" width="21.140625" style="10" customWidth="1"/>
    <col min="9" max="9" width="44.28515625" style="10" customWidth="1"/>
    <col min="10" max="10" width="45.140625" style="10" customWidth="1"/>
    <col min="11" max="20" width="17.140625" style="10" customWidth="1"/>
    <col min="21" max="16384" width="17.140625" style="10"/>
  </cols>
  <sheetData>
    <row r="1" spans="1:25" s="12" customFormat="1" ht="56.25" customHeight="1" x14ac:dyDescent="0.2">
      <c r="A1" s="21">
        <f>MAX(A2:A188)</f>
        <v>24</v>
      </c>
      <c r="B1" s="8" t="s">
        <v>18</v>
      </c>
      <c r="C1" s="8" t="s">
        <v>19</v>
      </c>
      <c r="D1" s="8" t="s">
        <v>5</v>
      </c>
      <c r="E1" s="8" t="s">
        <v>0</v>
      </c>
      <c r="F1" s="8" t="s">
        <v>1</v>
      </c>
      <c r="G1" s="9" t="s">
        <v>27</v>
      </c>
      <c r="H1" s="10"/>
      <c r="I1" s="11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2.75" customHeight="1" x14ac:dyDescent="0.25">
      <c r="A2" s="3">
        <v>1</v>
      </c>
      <c r="B2" s="22" t="s">
        <v>29</v>
      </c>
      <c r="C2" s="23">
        <v>1</v>
      </c>
      <c r="D2" s="4">
        <v>1</v>
      </c>
      <c r="E2" s="24" t="s">
        <v>2</v>
      </c>
      <c r="F2" s="25"/>
      <c r="G2" s="15">
        <f>'Julkaisun Julkaisukäyrä'!B8/8</f>
        <v>37.5</v>
      </c>
      <c r="H2" s="14"/>
      <c r="I2" s="16"/>
      <c r="J2" s="13"/>
    </row>
    <row r="3" spans="1:25" ht="12.75" customHeight="1" x14ac:dyDescent="0.25">
      <c r="A3" s="3">
        <v>2</v>
      </c>
      <c r="B3" s="22" t="s">
        <v>30</v>
      </c>
      <c r="C3" s="23">
        <v>5</v>
      </c>
      <c r="D3" s="4">
        <v>1</v>
      </c>
      <c r="E3" s="24" t="s">
        <v>3</v>
      </c>
      <c r="F3" s="25"/>
      <c r="G3" s="17" t="s">
        <v>16</v>
      </c>
      <c r="H3" s="14"/>
      <c r="I3" s="16"/>
      <c r="J3" s="13"/>
    </row>
    <row r="4" spans="1:25" ht="15" x14ac:dyDescent="0.25">
      <c r="A4" s="3">
        <v>3</v>
      </c>
      <c r="B4" s="22" t="s">
        <v>31</v>
      </c>
      <c r="C4" s="23">
        <v>1</v>
      </c>
      <c r="D4" s="4">
        <v>2</v>
      </c>
      <c r="E4" s="24" t="s">
        <v>4</v>
      </c>
      <c r="F4" s="25"/>
      <c r="G4" s="17" t="s">
        <v>17</v>
      </c>
      <c r="H4" s="14"/>
      <c r="I4" s="16"/>
      <c r="J4" s="13"/>
    </row>
    <row r="5" spans="1:25" ht="12.75" customHeight="1" x14ac:dyDescent="0.2">
      <c r="A5" s="3">
        <v>4</v>
      </c>
      <c r="B5" s="22" t="s">
        <v>32</v>
      </c>
      <c r="C5" s="3">
        <v>2</v>
      </c>
      <c r="D5" s="4">
        <v>1</v>
      </c>
      <c r="E5" s="24" t="s">
        <v>3</v>
      </c>
      <c r="F5" s="22"/>
      <c r="G5" s="17" t="s">
        <v>14</v>
      </c>
      <c r="J5" s="18"/>
    </row>
    <row r="6" spans="1:25" ht="12.75" customHeight="1" x14ac:dyDescent="0.2">
      <c r="A6" s="3">
        <v>5</v>
      </c>
      <c r="B6" s="22" t="s">
        <v>33</v>
      </c>
      <c r="C6" s="3">
        <v>1</v>
      </c>
      <c r="D6" s="4">
        <v>3</v>
      </c>
      <c r="E6" s="24" t="s">
        <v>4</v>
      </c>
      <c r="F6" s="22"/>
      <c r="G6" s="15">
        <f>SUMIF(D2:D100,"&lt;3",C2:C100)</f>
        <v>39</v>
      </c>
      <c r="J6" s="18"/>
    </row>
    <row r="7" spans="1:25" ht="12.75" customHeight="1" x14ac:dyDescent="0.2">
      <c r="A7" s="4">
        <v>6</v>
      </c>
      <c r="B7" s="22" t="s">
        <v>34</v>
      </c>
      <c r="C7" s="26">
        <v>6</v>
      </c>
      <c r="D7" s="4">
        <v>1</v>
      </c>
      <c r="E7" s="24" t="s">
        <v>4</v>
      </c>
      <c r="F7" s="22"/>
      <c r="G7" s="19"/>
    </row>
    <row r="8" spans="1:25" ht="12.75" customHeight="1" x14ac:dyDescent="0.2">
      <c r="A8" s="3">
        <v>7</v>
      </c>
      <c r="B8" s="22" t="s">
        <v>35</v>
      </c>
      <c r="C8" s="26">
        <v>1</v>
      </c>
      <c r="D8" s="4">
        <v>3</v>
      </c>
      <c r="E8" s="24" t="s">
        <v>4</v>
      </c>
      <c r="F8" s="22"/>
    </row>
    <row r="9" spans="1:25" ht="12.75" customHeight="1" x14ac:dyDescent="0.2">
      <c r="A9" s="3">
        <v>8</v>
      </c>
      <c r="B9" s="22" t="s">
        <v>36</v>
      </c>
      <c r="C9" s="26">
        <v>2</v>
      </c>
      <c r="D9" s="4">
        <v>1</v>
      </c>
      <c r="E9" s="24" t="s">
        <v>4</v>
      </c>
      <c r="F9" s="22"/>
    </row>
    <row r="10" spans="1:25" ht="12.75" customHeight="1" x14ac:dyDescent="0.2">
      <c r="A10" s="3">
        <v>9</v>
      </c>
      <c r="B10" s="22" t="s">
        <v>37</v>
      </c>
      <c r="C10" s="4">
        <v>1</v>
      </c>
      <c r="D10" s="4">
        <v>2</v>
      </c>
      <c r="E10" s="24" t="s">
        <v>4</v>
      </c>
      <c r="F10" s="22"/>
    </row>
    <row r="11" spans="1:25" ht="12.75" customHeight="1" x14ac:dyDescent="0.2">
      <c r="A11" s="4">
        <v>10</v>
      </c>
      <c r="B11" s="22" t="s">
        <v>38</v>
      </c>
      <c r="C11" s="4">
        <v>2</v>
      </c>
      <c r="D11" s="4">
        <v>1</v>
      </c>
      <c r="E11" s="24" t="s">
        <v>4</v>
      </c>
      <c r="F11" s="22"/>
    </row>
    <row r="12" spans="1:25" ht="12.75" customHeight="1" x14ac:dyDescent="0.2">
      <c r="A12" s="3">
        <v>11</v>
      </c>
      <c r="B12" s="22" t="s">
        <v>39</v>
      </c>
      <c r="C12" s="4">
        <v>1</v>
      </c>
      <c r="D12" s="4">
        <v>3</v>
      </c>
      <c r="E12" s="24" t="s">
        <v>53</v>
      </c>
      <c r="F12" s="22"/>
    </row>
    <row r="13" spans="1:25" ht="12.75" customHeight="1" x14ac:dyDescent="0.2">
      <c r="A13" s="3">
        <v>12</v>
      </c>
      <c r="B13" s="22" t="s">
        <v>40</v>
      </c>
      <c r="C13" s="4">
        <v>2</v>
      </c>
      <c r="D13" s="4">
        <v>3</v>
      </c>
      <c r="E13" s="24" t="s">
        <v>53</v>
      </c>
      <c r="F13" s="22"/>
    </row>
    <row r="14" spans="1:25" ht="12.75" customHeight="1" x14ac:dyDescent="0.2">
      <c r="A14" s="3">
        <v>13</v>
      </c>
      <c r="B14" s="22" t="s">
        <v>41</v>
      </c>
      <c r="C14" s="4">
        <v>1</v>
      </c>
      <c r="D14" s="4">
        <v>1</v>
      </c>
      <c r="E14" s="24" t="s">
        <v>4</v>
      </c>
      <c r="F14" s="22"/>
    </row>
    <row r="15" spans="1:25" ht="12.75" customHeight="1" x14ac:dyDescent="0.2">
      <c r="A15" s="4">
        <v>14</v>
      </c>
      <c r="B15" s="22" t="s">
        <v>42</v>
      </c>
      <c r="C15" s="4">
        <v>2</v>
      </c>
      <c r="D15" s="4">
        <v>2</v>
      </c>
      <c r="E15" s="24" t="s">
        <v>4</v>
      </c>
      <c r="F15" s="22"/>
    </row>
    <row r="16" spans="1:25" ht="12.75" customHeight="1" x14ac:dyDescent="0.2">
      <c r="A16" s="3">
        <v>15</v>
      </c>
      <c r="B16" s="22" t="s">
        <v>43</v>
      </c>
      <c r="C16" s="4">
        <v>3</v>
      </c>
      <c r="D16" s="4">
        <v>2</v>
      </c>
      <c r="E16" s="24" t="s">
        <v>4</v>
      </c>
      <c r="F16" s="22"/>
    </row>
    <row r="17" spans="1:7" ht="12.75" customHeight="1" x14ac:dyDescent="0.2">
      <c r="A17" s="4">
        <v>16</v>
      </c>
      <c r="B17" s="22" t="s">
        <v>44</v>
      </c>
      <c r="C17" s="4">
        <v>2</v>
      </c>
      <c r="D17" s="4">
        <v>2</v>
      </c>
      <c r="E17" s="22" t="s">
        <v>4</v>
      </c>
      <c r="F17" s="22"/>
      <c r="G17" s="20"/>
    </row>
    <row r="18" spans="1:7" ht="12.75" customHeight="1" x14ac:dyDescent="0.2">
      <c r="A18" s="3">
        <v>17</v>
      </c>
      <c r="B18" s="22" t="s">
        <v>45</v>
      </c>
      <c r="C18" s="4">
        <v>3</v>
      </c>
      <c r="D18" s="4">
        <v>3</v>
      </c>
      <c r="E18" s="22" t="s">
        <v>4</v>
      </c>
      <c r="F18" s="22"/>
    </row>
    <row r="19" spans="1:7" ht="12.75" customHeight="1" x14ac:dyDescent="0.2">
      <c r="A19" s="4">
        <v>18</v>
      </c>
      <c r="B19" s="22" t="s">
        <v>46</v>
      </c>
      <c r="C19" s="4">
        <v>2</v>
      </c>
      <c r="D19" s="4">
        <v>3</v>
      </c>
      <c r="E19" s="22" t="s">
        <v>4</v>
      </c>
      <c r="F19" s="22"/>
      <c r="G19" s="13"/>
    </row>
    <row r="20" spans="1:7" ht="12.75" customHeight="1" x14ac:dyDescent="0.2">
      <c r="A20" s="3">
        <v>19</v>
      </c>
      <c r="B20" s="22" t="s">
        <v>47</v>
      </c>
      <c r="C20" s="4">
        <v>2</v>
      </c>
      <c r="D20" s="4">
        <v>2</v>
      </c>
      <c r="E20" s="22" t="s">
        <v>4</v>
      </c>
      <c r="F20" s="22"/>
      <c r="G20" s="13"/>
    </row>
    <row r="21" spans="1:7" ht="12.75" customHeight="1" x14ac:dyDescent="0.2">
      <c r="A21" s="4">
        <v>20</v>
      </c>
      <c r="B21" s="22" t="s">
        <v>48</v>
      </c>
      <c r="C21" s="4">
        <v>3</v>
      </c>
      <c r="D21" s="4">
        <v>2</v>
      </c>
      <c r="E21" s="22" t="s">
        <v>4</v>
      </c>
      <c r="F21" s="22"/>
      <c r="G21" s="13"/>
    </row>
    <row r="22" spans="1:7" ht="12.75" customHeight="1" x14ac:dyDescent="0.2">
      <c r="A22" s="3">
        <v>21</v>
      </c>
      <c r="B22" s="22" t="s">
        <v>49</v>
      </c>
      <c r="C22" s="4">
        <v>2</v>
      </c>
      <c r="D22" s="4">
        <v>3</v>
      </c>
      <c r="E22" s="22" t="s">
        <v>4</v>
      </c>
      <c r="F22" s="22"/>
    </row>
    <row r="23" spans="1:7" ht="12.75" customHeight="1" x14ac:dyDescent="0.2">
      <c r="A23" s="4">
        <v>22</v>
      </c>
      <c r="B23" s="22" t="s">
        <v>50</v>
      </c>
      <c r="C23" s="4">
        <v>4</v>
      </c>
      <c r="D23" s="4">
        <v>2</v>
      </c>
      <c r="E23" s="22" t="s">
        <v>4</v>
      </c>
      <c r="F23" s="22"/>
    </row>
    <row r="24" spans="1:7" ht="12.75" customHeight="1" x14ac:dyDescent="0.2">
      <c r="A24" s="3">
        <v>23</v>
      </c>
      <c r="B24" s="22" t="s">
        <v>51</v>
      </c>
      <c r="C24" s="4">
        <v>2</v>
      </c>
      <c r="D24" s="4">
        <v>1</v>
      </c>
      <c r="E24" s="22" t="s">
        <v>4</v>
      </c>
      <c r="F24" s="22"/>
    </row>
    <row r="25" spans="1:7" ht="12.75" customHeight="1" x14ac:dyDescent="0.2">
      <c r="A25" s="4">
        <v>24</v>
      </c>
      <c r="B25" s="22" t="s">
        <v>52</v>
      </c>
      <c r="C25" s="4">
        <v>3</v>
      </c>
      <c r="D25" s="4">
        <v>3</v>
      </c>
      <c r="E25" s="22" t="s">
        <v>53</v>
      </c>
      <c r="F25" s="22"/>
    </row>
    <row r="26" spans="1:7" ht="12.75" customHeight="1" x14ac:dyDescent="0.2">
      <c r="A26" s="27"/>
      <c r="B26" s="22"/>
      <c r="C26" s="22"/>
      <c r="D26" s="22"/>
      <c r="E26" s="22"/>
      <c r="F26" s="22"/>
    </row>
    <row r="27" spans="1:7" ht="12.75" customHeight="1" x14ac:dyDescent="0.2">
      <c r="A27" s="27"/>
      <c r="B27" s="22"/>
      <c r="C27" s="22"/>
      <c r="D27" s="22"/>
      <c r="E27" s="22"/>
      <c r="F27" s="22"/>
    </row>
    <row r="28" spans="1:7" ht="12.75" customHeight="1" x14ac:dyDescent="0.2">
      <c r="A28" s="27"/>
      <c r="B28" s="22"/>
      <c r="C28" s="22"/>
      <c r="D28" s="22"/>
      <c r="E28" s="22"/>
      <c r="F28" s="22"/>
    </row>
    <row r="29" spans="1:7" ht="12.75" customHeight="1" x14ac:dyDescent="0.2">
      <c r="A29" s="27"/>
      <c r="B29" s="22"/>
      <c r="C29" s="22"/>
      <c r="D29" s="22"/>
      <c r="E29" s="22"/>
      <c r="F29" s="22"/>
    </row>
    <row r="30" spans="1:7" ht="12.75" customHeight="1" x14ac:dyDescent="0.2">
      <c r="A30" s="27"/>
      <c r="B30" s="22"/>
      <c r="C30" s="22"/>
      <c r="D30" s="22"/>
      <c r="E30" s="22"/>
      <c r="F30" s="22"/>
    </row>
    <row r="31" spans="1:7" ht="12.75" customHeight="1" x14ac:dyDescent="0.2">
      <c r="A31" s="27"/>
      <c r="B31" s="22"/>
      <c r="C31" s="22"/>
      <c r="D31" s="22"/>
      <c r="E31" s="22"/>
      <c r="F31" s="22"/>
    </row>
    <row r="32" spans="1:7" ht="12.75" customHeight="1" x14ac:dyDescent="0.2">
      <c r="A32" s="27"/>
      <c r="B32" s="22"/>
      <c r="C32" s="22"/>
      <c r="D32" s="22"/>
      <c r="E32" s="22"/>
      <c r="F32" s="22"/>
    </row>
    <row r="33" spans="1:6" ht="12.75" customHeight="1" x14ac:dyDescent="0.2">
      <c r="A33" s="27"/>
      <c r="B33" s="22"/>
      <c r="C33" s="22"/>
      <c r="D33" s="22"/>
      <c r="E33" s="22"/>
      <c r="F33" s="22"/>
    </row>
    <row r="34" spans="1:6" ht="12.75" customHeight="1" x14ac:dyDescent="0.2">
      <c r="A34" s="27"/>
      <c r="B34" s="22"/>
      <c r="C34" s="22"/>
      <c r="D34" s="22"/>
      <c r="E34" s="22"/>
      <c r="F34" s="22"/>
    </row>
    <row r="35" spans="1:6" ht="12.75" customHeight="1" x14ac:dyDescent="0.2">
      <c r="A35" s="27"/>
      <c r="B35" s="22"/>
      <c r="C35" s="22"/>
      <c r="D35" s="22"/>
      <c r="E35" s="22"/>
      <c r="F35" s="22"/>
    </row>
    <row r="36" spans="1:6" ht="12.75" customHeight="1" x14ac:dyDescent="0.2">
      <c r="A36" s="27"/>
      <c r="B36" s="22"/>
      <c r="C36" s="22"/>
      <c r="D36" s="22"/>
      <c r="E36" s="22"/>
      <c r="F36" s="22"/>
    </row>
    <row r="37" spans="1:6" ht="12.75" customHeight="1" x14ac:dyDescent="0.2">
      <c r="A37" s="27"/>
      <c r="B37" s="22"/>
      <c r="C37" s="22"/>
      <c r="D37" s="22"/>
      <c r="E37" s="22"/>
      <c r="F37" s="22"/>
    </row>
    <row r="38" spans="1:6" ht="12.75" customHeight="1" x14ac:dyDescent="0.2">
      <c r="A38" s="27"/>
      <c r="B38" s="22"/>
      <c r="C38" s="22"/>
      <c r="D38" s="22"/>
      <c r="E38" s="22"/>
      <c r="F38" s="22"/>
    </row>
    <row r="39" spans="1:6" ht="12.75" customHeight="1" x14ac:dyDescent="0.2">
      <c r="A39" s="27"/>
      <c r="B39" s="22"/>
      <c r="C39" s="22"/>
      <c r="D39" s="22"/>
      <c r="E39" s="22"/>
      <c r="F39" s="22"/>
    </row>
    <row r="40" spans="1:6" ht="12.75" customHeight="1" x14ac:dyDescent="0.2">
      <c r="A40" s="27"/>
      <c r="B40" s="22"/>
      <c r="C40" s="22"/>
      <c r="D40" s="22"/>
      <c r="E40" s="22"/>
      <c r="F40" s="22"/>
    </row>
    <row r="41" spans="1:6" ht="12.75" customHeight="1" x14ac:dyDescent="0.2">
      <c r="A41" s="27"/>
      <c r="B41" s="22"/>
      <c r="C41" s="22"/>
      <c r="D41" s="22"/>
      <c r="E41" s="22"/>
      <c r="F41" s="22"/>
    </row>
    <row r="42" spans="1:6" ht="12.75" customHeight="1" x14ac:dyDescent="0.2">
      <c r="A42" s="27"/>
      <c r="B42" s="22"/>
      <c r="C42" s="22"/>
      <c r="D42" s="22"/>
      <c r="E42" s="22"/>
      <c r="F42" s="22"/>
    </row>
    <row r="43" spans="1:6" ht="12.75" customHeight="1" x14ac:dyDescent="0.2">
      <c r="A43" s="27"/>
      <c r="B43" s="22"/>
      <c r="C43" s="22"/>
      <c r="D43" s="22"/>
      <c r="E43" s="22"/>
      <c r="F43" s="22"/>
    </row>
    <row r="44" spans="1:6" ht="12.75" customHeight="1" x14ac:dyDescent="0.2">
      <c r="A44" s="27"/>
      <c r="B44" s="22"/>
      <c r="C44" s="22"/>
      <c r="D44" s="22"/>
      <c r="E44" s="22"/>
      <c r="F44" s="22"/>
    </row>
    <row r="45" spans="1:6" ht="12.75" customHeight="1" x14ac:dyDescent="0.2">
      <c r="A45" s="27"/>
      <c r="B45" s="22"/>
      <c r="C45" s="22"/>
      <c r="D45" s="22"/>
      <c r="E45" s="22"/>
      <c r="F45" s="22"/>
    </row>
    <row r="46" spans="1:6" ht="12.75" customHeight="1" x14ac:dyDescent="0.2">
      <c r="A46" s="27"/>
      <c r="B46" s="22"/>
      <c r="C46" s="22"/>
      <c r="D46" s="22"/>
      <c r="E46" s="22"/>
      <c r="F46" s="22"/>
    </row>
    <row r="47" spans="1:6" ht="12.75" customHeight="1" x14ac:dyDescent="0.2">
      <c r="A47" s="27"/>
      <c r="B47" s="22"/>
      <c r="C47" s="22"/>
      <c r="D47" s="22"/>
      <c r="E47" s="22"/>
      <c r="F47" s="22"/>
    </row>
    <row r="48" spans="1:6" ht="12.75" customHeight="1" x14ac:dyDescent="0.2">
      <c r="A48" s="27"/>
      <c r="B48" s="22"/>
      <c r="C48" s="22"/>
      <c r="D48" s="22"/>
      <c r="E48" s="22"/>
      <c r="F48" s="22"/>
    </row>
    <row r="49" spans="1:6" ht="12.75" customHeight="1" x14ac:dyDescent="0.2">
      <c r="A49" s="27"/>
      <c r="B49" s="22"/>
      <c r="C49" s="22"/>
      <c r="D49" s="22"/>
      <c r="E49" s="22"/>
      <c r="F49" s="22"/>
    </row>
    <row r="50" spans="1:6" ht="12.75" customHeight="1" x14ac:dyDescent="0.2">
      <c r="A50" s="27"/>
      <c r="B50" s="22"/>
      <c r="C50" s="22"/>
      <c r="D50" s="22"/>
      <c r="E50" s="22"/>
      <c r="F50" s="22"/>
    </row>
    <row r="51" spans="1:6" ht="12.75" customHeight="1" x14ac:dyDescent="0.2">
      <c r="A51" s="27"/>
      <c r="B51" s="22"/>
      <c r="C51" s="22"/>
      <c r="D51" s="22"/>
      <c r="E51" s="22"/>
      <c r="F51" s="22"/>
    </row>
    <row r="52" spans="1:6" ht="12.75" customHeight="1" x14ac:dyDescent="0.2">
      <c r="A52" s="27"/>
      <c r="B52" s="22"/>
      <c r="C52" s="22"/>
      <c r="D52" s="22"/>
      <c r="E52" s="22"/>
      <c r="F52" s="22"/>
    </row>
    <row r="53" spans="1:6" ht="12.75" customHeight="1" x14ac:dyDescent="0.2">
      <c r="A53" s="27"/>
      <c r="B53" s="22"/>
      <c r="C53" s="22"/>
      <c r="D53" s="22"/>
      <c r="E53" s="22"/>
      <c r="F53" s="22"/>
    </row>
    <row r="54" spans="1:6" ht="12.75" customHeight="1" x14ac:dyDescent="0.2">
      <c r="A54" s="27"/>
      <c r="B54" s="22"/>
      <c r="C54" s="22"/>
      <c r="D54" s="22"/>
      <c r="E54" s="22"/>
      <c r="F54" s="22"/>
    </row>
    <row r="55" spans="1:6" ht="12.75" customHeight="1" x14ac:dyDescent="0.2">
      <c r="A55" s="27"/>
      <c r="B55" s="22"/>
      <c r="C55" s="22"/>
      <c r="D55" s="22"/>
      <c r="E55" s="22"/>
      <c r="F55" s="22"/>
    </row>
    <row r="56" spans="1:6" ht="12.75" customHeight="1" x14ac:dyDescent="0.2">
      <c r="A56" s="22"/>
      <c r="B56" s="22"/>
      <c r="C56" s="22"/>
      <c r="D56" s="22"/>
      <c r="E56" s="22"/>
      <c r="F56" s="22"/>
    </row>
    <row r="57" spans="1:6" ht="12.75" customHeight="1" x14ac:dyDescent="0.2">
      <c r="A57" s="22"/>
      <c r="B57" s="22"/>
      <c r="C57" s="22"/>
      <c r="D57" s="22"/>
      <c r="E57" s="22"/>
      <c r="F57" s="22"/>
    </row>
    <row r="58" spans="1:6" ht="12.75" customHeight="1" x14ac:dyDescent="0.2">
      <c r="A58" s="22"/>
      <c r="B58" s="22"/>
      <c r="C58" s="22"/>
      <c r="D58" s="22"/>
      <c r="E58" s="22"/>
      <c r="F58" s="22"/>
    </row>
    <row r="59" spans="1:6" ht="12.75" customHeight="1" x14ac:dyDescent="0.2">
      <c r="A59" s="22"/>
      <c r="B59" s="22"/>
      <c r="C59" s="22"/>
      <c r="D59" s="22"/>
      <c r="E59" s="22"/>
      <c r="F59" s="22"/>
    </row>
    <row r="60" spans="1:6" ht="12.75" customHeight="1" x14ac:dyDescent="0.2">
      <c r="A60" s="22"/>
      <c r="B60" s="22"/>
      <c r="C60" s="22"/>
      <c r="D60" s="22"/>
      <c r="E60" s="22"/>
      <c r="F60" s="22"/>
    </row>
    <row r="61" spans="1:6" ht="12.75" customHeight="1" x14ac:dyDescent="0.2">
      <c r="A61" s="22"/>
      <c r="B61" s="22"/>
      <c r="C61" s="22"/>
      <c r="D61" s="22"/>
      <c r="E61" s="22"/>
      <c r="F61" s="22"/>
    </row>
    <row r="62" spans="1:6" ht="12.75" customHeight="1" x14ac:dyDescent="0.2">
      <c r="A62" s="22"/>
      <c r="B62" s="22"/>
      <c r="C62" s="22"/>
      <c r="D62" s="22"/>
      <c r="E62" s="22"/>
      <c r="F62" s="22"/>
    </row>
    <row r="63" spans="1:6" ht="12.75" customHeight="1" x14ac:dyDescent="0.2">
      <c r="A63" s="22"/>
      <c r="B63" s="22"/>
      <c r="C63" s="22"/>
      <c r="D63" s="22"/>
      <c r="E63" s="22"/>
      <c r="F63" s="22"/>
    </row>
    <row r="64" spans="1:6" ht="12.75" customHeight="1" x14ac:dyDescent="0.2">
      <c r="A64" s="22"/>
      <c r="B64" s="22"/>
      <c r="C64" s="22"/>
      <c r="D64" s="22"/>
      <c r="E64" s="22"/>
      <c r="F64" s="22"/>
    </row>
    <row r="65" spans="1:6" ht="12.75" customHeight="1" x14ac:dyDescent="0.2">
      <c r="A65" s="22"/>
      <c r="B65" s="22"/>
      <c r="C65" s="22"/>
      <c r="D65" s="22"/>
      <c r="E65" s="22"/>
      <c r="F65" s="22"/>
    </row>
    <row r="66" spans="1:6" ht="12.75" customHeight="1" x14ac:dyDescent="0.2">
      <c r="A66" s="22"/>
      <c r="B66" s="22"/>
      <c r="C66" s="22"/>
      <c r="D66" s="22"/>
      <c r="E66" s="22"/>
      <c r="F66" s="22"/>
    </row>
    <row r="67" spans="1:6" ht="12.75" customHeight="1" x14ac:dyDescent="0.2">
      <c r="A67" s="22"/>
      <c r="B67" s="22"/>
      <c r="C67" s="22"/>
      <c r="D67" s="22"/>
      <c r="E67" s="22"/>
      <c r="F67" s="22"/>
    </row>
    <row r="68" spans="1:6" ht="12.75" customHeight="1" x14ac:dyDescent="0.2">
      <c r="A68" s="22"/>
      <c r="B68" s="22"/>
      <c r="C68" s="22"/>
      <c r="D68" s="22"/>
      <c r="E68" s="22"/>
      <c r="F68" s="22"/>
    </row>
    <row r="69" spans="1:6" ht="12.75" customHeight="1" x14ac:dyDescent="0.2">
      <c r="A69" s="22"/>
      <c r="B69" s="22"/>
      <c r="C69" s="22"/>
      <c r="D69" s="22"/>
      <c r="E69" s="22"/>
      <c r="F69" s="22"/>
    </row>
    <row r="70" spans="1:6" ht="12.75" customHeight="1" x14ac:dyDescent="0.2">
      <c r="A70" s="22"/>
      <c r="B70" s="22"/>
      <c r="C70" s="22"/>
      <c r="D70" s="22"/>
      <c r="E70" s="22"/>
      <c r="F70" s="22"/>
    </row>
    <row r="71" spans="1:6" ht="12.75" customHeight="1" x14ac:dyDescent="0.2">
      <c r="A71" s="22"/>
      <c r="B71" s="22"/>
      <c r="C71" s="22"/>
      <c r="D71" s="22"/>
      <c r="E71" s="22"/>
      <c r="F71" s="22"/>
    </row>
    <row r="72" spans="1:6" ht="12.75" customHeight="1" x14ac:dyDescent="0.2">
      <c r="A72" s="22"/>
      <c r="B72" s="22"/>
      <c r="C72" s="22"/>
      <c r="D72" s="22"/>
      <c r="E72" s="22"/>
      <c r="F72" s="22"/>
    </row>
    <row r="73" spans="1:6" ht="12.75" customHeight="1" x14ac:dyDescent="0.2">
      <c r="A73" s="22"/>
      <c r="B73" s="22"/>
      <c r="C73" s="22"/>
      <c r="D73" s="22"/>
      <c r="E73" s="22"/>
      <c r="F73" s="22"/>
    </row>
    <row r="74" spans="1:6" ht="12.75" customHeight="1" x14ac:dyDescent="0.2">
      <c r="A74" s="22"/>
      <c r="B74" s="22"/>
      <c r="C74" s="22"/>
      <c r="D74" s="22"/>
      <c r="E74" s="22"/>
      <c r="F74" s="22"/>
    </row>
    <row r="75" spans="1:6" ht="12.75" customHeight="1" x14ac:dyDescent="0.2">
      <c r="A75" s="22"/>
      <c r="B75" s="22"/>
      <c r="C75" s="22"/>
      <c r="D75" s="22"/>
      <c r="E75" s="22"/>
      <c r="F75" s="22"/>
    </row>
    <row r="76" spans="1:6" ht="12.75" customHeight="1" x14ac:dyDescent="0.2">
      <c r="A76" s="22"/>
      <c r="B76" s="22"/>
      <c r="C76" s="22"/>
      <c r="D76" s="22"/>
      <c r="E76" s="22"/>
      <c r="F76" s="22"/>
    </row>
    <row r="77" spans="1:6" ht="12.75" customHeight="1" x14ac:dyDescent="0.2">
      <c r="A77" s="22"/>
      <c r="B77" s="22"/>
      <c r="C77" s="22"/>
      <c r="D77" s="22"/>
      <c r="E77" s="22"/>
      <c r="F77" s="22"/>
    </row>
    <row r="78" spans="1:6" ht="12.75" customHeight="1" x14ac:dyDescent="0.2">
      <c r="A78" s="22"/>
      <c r="B78" s="22"/>
      <c r="C78" s="22"/>
      <c r="D78" s="22"/>
      <c r="E78" s="22"/>
      <c r="F78" s="22"/>
    </row>
    <row r="79" spans="1:6" ht="12.75" customHeight="1" x14ac:dyDescent="0.2">
      <c r="A79" s="22"/>
      <c r="B79" s="22"/>
      <c r="C79" s="22"/>
      <c r="D79" s="22"/>
      <c r="E79" s="22"/>
      <c r="F79" s="22"/>
    </row>
    <row r="80" spans="1:6" ht="12.75" customHeight="1" x14ac:dyDescent="0.2">
      <c r="A80" s="22"/>
      <c r="B80" s="22"/>
      <c r="C80" s="22"/>
      <c r="D80" s="22"/>
      <c r="E80" s="22"/>
      <c r="F80" s="22"/>
    </row>
    <row r="81" spans="1:6" ht="12.75" customHeight="1" x14ac:dyDescent="0.2">
      <c r="A81" s="22"/>
      <c r="B81" s="22"/>
      <c r="C81" s="22"/>
      <c r="D81" s="22"/>
      <c r="E81" s="22"/>
      <c r="F81" s="22"/>
    </row>
    <row r="82" spans="1:6" ht="12.75" customHeight="1" x14ac:dyDescent="0.2">
      <c r="A82" s="22"/>
      <c r="B82" s="22"/>
      <c r="C82" s="22"/>
      <c r="D82" s="22"/>
      <c r="E82" s="22"/>
      <c r="F82" s="22"/>
    </row>
    <row r="83" spans="1:6" ht="12.75" customHeight="1" x14ac:dyDescent="0.2">
      <c r="A83" s="22"/>
      <c r="B83" s="22"/>
      <c r="C83" s="22"/>
      <c r="D83" s="22"/>
      <c r="E83" s="22"/>
      <c r="F83" s="22"/>
    </row>
    <row r="84" spans="1:6" ht="12.75" customHeight="1" x14ac:dyDescent="0.2">
      <c r="A84" s="22"/>
      <c r="B84" s="22"/>
      <c r="C84" s="22"/>
      <c r="D84" s="22"/>
      <c r="E84" s="22"/>
      <c r="F84" s="22"/>
    </row>
    <row r="85" spans="1:6" ht="12.75" customHeight="1" x14ac:dyDescent="0.2">
      <c r="A85" s="22"/>
      <c r="B85" s="22"/>
      <c r="C85" s="22"/>
      <c r="D85" s="22"/>
      <c r="E85" s="22"/>
      <c r="F85" s="22"/>
    </row>
    <row r="86" spans="1:6" ht="12.75" customHeight="1" x14ac:dyDescent="0.2">
      <c r="A86" s="22"/>
      <c r="B86" s="22"/>
      <c r="C86" s="22"/>
      <c r="D86" s="22"/>
      <c r="E86" s="22"/>
      <c r="F86" s="22"/>
    </row>
    <row r="87" spans="1:6" ht="12.75" customHeight="1" x14ac:dyDescent="0.2">
      <c r="A87" s="22"/>
      <c r="B87" s="22"/>
      <c r="C87" s="22"/>
      <c r="D87" s="22"/>
      <c r="E87" s="22"/>
      <c r="F87" s="22"/>
    </row>
    <row r="88" spans="1:6" ht="12.75" customHeight="1" x14ac:dyDescent="0.2">
      <c r="A88" s="22"/>
      <c r="B88" s="22"/>
      <c r="C88" s="22"/>
      <c r="D88" s="22"/>
      <c r="E88" s="22"/>
      <c r="F88" s="22"/>
    </row>
    <row r="89" spans="1:6" ht="12.75" customHeight="1" x14ac:dyDescent="0.2">
      <c r="A89" s="22"/>
      <c r="B89" s="22"/>
      <c r="C89" s="22"/>
      <c r="D89" s="22"/>
      <c r="E89" s="22"/>
      <c r="F89" s="22"/>
    </row>
    <row r="90" spans="1:6" ht="12.75" customHeight="1" x14ac:dyDescent="0.2">
      <c r="A90" s="22"/>
      <c r="B90" s="22"/>
      <c r="C90" s="22"/>
      <c r="D90" s="22"/>
      <c r="E90" s="22"/>
      <c r="F90" s="22"/>
    </row>
    <row r="91" spans="1:6" ht="12.75" customHeight="1" x14ac:dyDescent="0.2">
      <c r="A91" s="22"/>
      <c r="B91" s="22"/>
      <c r="C91" s="22"/>
      <c r="D91" s="22"/>
      <c r="E91" s="22"/>
      <c r="F91" s="22"/>
    </row>
    <row r="92" spans="1:6" ht="12.75" customHeight="1" x14ac:dyDescent="0.2">
      <c r="A92" s="22"/>
      <c r="B92" s="22"/>
      <c r="C92" s="22"/>
      <c r="D92" s="22"/>
      <c r="E92" s="22"/>
      <c r="F92" s="22"/>
    </row>
    <row r="93" spans="1:6" ht="12.75" customHeight="1" x14ac:dyDescent="0.2">
      <c r="A93" s="22"/>
      <c r="B93" s="22"/>
      <c r="C93" s="22"/>
      <c r="D93" s="22"/>
      <c r="E93" s="22"/>
      <c r="F93" s="22"/>
    </row>
    <row r="94" spans="1:6" ht="12.75" customHeight="1" x14ac:dyDescent="0.2">
      <c r="A94" s="22"/>
      <c r="B94" s="22"/>
      <c r="C94" s="22"/>
      <c r="D94" s="22"/>
      <c r="E94" s="22"/>
      <c r="F94" s="22"/>
    </row>
    <row r="95" spans="1:6" ht="12.75" customHeight="1" x14ac:dyDescent="0.2">
      <c r="A95" s="22"/>
      <c r="B95" s="22"/>
      <c r="C95" s="22"/>
      <c r="D95" s="22"/>
      <c r="E95" s="22"/>
      <c r="F95" s="22"/>
    </row>
    <row r="96" spans="1:6" ht="12.75" customHeight="1" x14ac:dyDescent="0.2">
      <c r="A96" s="22"/>
      <c r="B96" s="22"/>
      <c r="C96" s="22"/>
      <c r="D96" s="22"/>
      <c r="E96" s="22"/>
      <c r="F96" s="22"/>
    </row>
    <row r="97" spans="1:6" ht="12.75" customHeight="1" x14ac:dyDescent="0.2">
      <c r="A97" s="22"/>
      <c r="B97" s="22"/>
      <c r="C97" s="22"/>
      <c r="D97" s="22"/>
      <c r="E97" s="22"/>
      <c r="F97" s="22"/>
    </row>
    <row r="98" spans="1:6" ht="12.75" customHeight="1" x14ac:dyDescent="0.2">
      <c r="A98" s="22"/>
      <c r="B98" s="22"/>
      <c r="C98" s="22"/>
      <c r="D98" s="22"/>
      <c r="E98" s="22"/>
      <c r="F98" s="22"/>
    </row>
    <row r="99" spans="1:6" ht="12.75" customHeight="1" x14ac:dyDescent="0.2">
      <c r="A99" s="22"/>
      <c r="B99" s="22"/>
      <c r="C99" s="22"/>
      <c r="D99" s="22"/>
      <c r="E99" s="22"/>
      <c r="F99" s="22"/>
    </row>
    <row r="100" spans="1:6" ht="12.75" customHeight="1" x14ac:dyDescent="0.2">
      <c r="A100" s="22"/>
      <c r="B100" s="22"/>
      <c r="C100" s="22"/>
      <c r="D100" s="22"/>
      <c r="E100" s="22"/>
      <c r="F100" s="22"/>
    </row>
  </sheetData>
  <sheetProtection password="CAE1" sheet="1" objects="1" scenarios="1" formatCells="0" formatColumns="0" formatRows="0" selectLockedCells="1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zoomScale="85" zoomScaleNormal="85" workbookViewId="0">
      <selection activeCell="G4" sqref="G4"/>
    </sheetView>
  </sheetViews>
  <sheetFormatPr defaultColWidth="17.140625" defaultRowHeight="12.75" customHeight="1" x14ac:dyDescent="0.2"/>
  <cols>
    <col min="1" max="1" width="48.42578125" style="30" customWidth="1"/>
    <col min="2" max="2" width="30.42578125" style="30" customWidth="1"/>
    <col min="3" max="3" width="13.42578125" style="30" customWidth="1"/>
    <col min="4" max="4" width="28.28515625" style="30" customWidth="1"/>
    <col min="5" max="5" width="24.140625" style="30" customWidth="1"/>
    <col min="6" max="6" width="17.28515625" style="30" customWidth="1"/>
    <col min="7" max="7" width="16" style="30" customWidth="1"/>
    <col min="8" max="8" width="10.7109375" style="33" customWidth="1"/>
    <col min="9" max="9" width="15.7109375" style="30" customWidth="1"/>
    <col min="10" max="10" width="11.28515625" style="30" customWidth="1"/>
    <col min="11" max="11" width="9" style="30" customWidth="1"/>
    <col min="12" max="13" width="15.42578125" style="30" customWidth="1"/>
    <col min="14" max="14" width="11.140625" style="30" customWidth="1"/>
    <col min="15" max="15" width="11.85546875" style="30" customWidth="1"/>
    <col min="16" max="16" width="13.140625" style="30" customWidth="1"/>
    <col min="17" max="22" width="17.140625" style="30" customWidth="1"/>
    <col min="23" max="16384" width="17.140625" style="30"/>
  </cols>
  <sheetData>
    <row r="1" spans="1:8" ht="37.5" customHeight="1" x14ac:dyDescent="0.2">
      <c r="A1" s="28" t="s">
        <v>15</v>
      </c>
      <c r="B1" s="29"/>
      <c r="D1" s="31" t="s">
        <v>24</v>
      </c>
      <c r="E1" s="31" t="s">
        <v>25</v>
      </c>
      <c r="F1" s="31" t="s">
        <v>21</v>
      </c>
      <c r="G1" s="31" t="s">
        <v>22</v>
      </c>
      <c r="H1" s="31" t="s">
        <v>23</v>
      </c>
    </row>
    <row r="2" spans="1:8" ht="12.75" customHeight="1" x14ac:dyDescent="0.2">
      <c r="A2" s="32" t="s">
        <v>6</v>
      </c>
      <c r="B2" s="5">
        <v>41345</v>
      </c>
      <c r="D2" s="1"/>
      <c r="E2" s="1">
        <v>0</v>
      </c>
      <c r="F2" s="1">
        <f>'Julkaisun kehitysjono'!G6</f>
        <v>39</v>
      </c>
      <c r="G2" s="1">
        <f>'Julkaisun kehitysjono'!G6</f>
        <v>39</v>
      </c>
      <c r="H2" s="1"/>
    </row>
    <row r="3" spans="1:8" ht="12.75" customHeight="1" x14ac:dyDescent="0.2">
      <c r="A3" s="32" t="s">
        <v>7</v>
      </c>
      <c r="B3" s="5">
        <v>41422</v>
      </c>
      <c r="D3" s="2">
        <v>41360</v>
      </c>
      <c r="E3" s="1">
        <v>1</v>
      </c>
      <c r="F3" s="1">
        <f>F2-$B$9/$B$10</f>
        <v>26.5</v>
      </c>
      <c r="G3" s="42">
        <f>G2-H3</f>
        <v>29.5</v>
      </c>
      <c r="H3" s="43">
        <v>9.5</v>
      </c>
    </row>
    <row r="4" spans="1:8" ht="12.75" customHeight="1" x14ac:dyDescent="0.2">
      <c r="A4" s="32" t="s">
        <v>11</v>
      </c>
      <c r="B4" s="5">
        <f ca="1">TODAY()</f>
        <v>41367</v>
      </c>
      <c r="D4" s="2">
        <v>41381</v>
      </c>
      <c r="E4" s="1">
        <v>2</v>
      </c>
      <c r="F4" s="1">
        <f t="shared" ref="F4:F5" si="0">F3-($B$9/$B$10)</f>
        <v>14</v>
      </c>
      <c r="G4" s="44"/>
      <c r="H4" s="43"/>
    </row>
    <row r="5" spans="1:8" ht="12.75" customHeight="1" x14ac:dyDescent="0.2">
      <c r="A5" s="32" t="s">
        <v>8</v>
      </c>
      <c r="B5" s="6">
        <v>5</v>
      </c>
      <c r="D5" s="2">
        <v>41422</v>
      </c>
      <c r="E5" s="1">
        <v>3</v>
      </c>
      <c r="F5" s="1">
        <f t="shared" si="0"/>
        <v>1.5</v>
      </c>
      <c r="G5" s="44"/>
      <c r="H5" s="43"/>
    </row>
    <row r="6" spans="1:8" ht="12.75" customHeight="1" x14ac:dyDescent="0.2">
      <c r="A6" s="32" t="s">
        <v>9</v>
      </c>
      <c r="B6" s="7">
        <v>15</v>
      </c>
      <c r="H6" s="30"/>
    </row>
    <row r="7" spans="1:8" ht="12.75" customHeight="1" x14ac:dyDescent="0.2">
      <c r="A7" s="32" t="s">
        <v>12</v>
      </c>
      <c r="B7" s="7">
        <v>4</v>
      </c>
    </row>
    <row r="8" spans="1:8" ht="12.75" customHeight="1" x14ac:dyDescent="0.2">
      <c r="A8" s="32" t="s">
        <v>10</v>
      </c>
      <c r="B8" s="7">
        <f>B5*B6*B7</f>
        <v>300</v>
      </c>
      <c r="H8" s="30"/>
    </row>
    <row r="9" spans="1:8" ht="12.75" customHeight="1" x14ac:dyDescent="0.2">
      <c r="A9" s="34" t="s">
        <v>26</v>
      </c>
      <c r="B9" s="35">
        <f>B8/8</f>
        <v>37.5</v>
      </c>
      <c r="H9" s="30"/>
    </row>
    <row r="10" spans="1:8" ht="12.75" customHeight="1" x14ac:dyDescent="0.2">
      <c r="A10" s="36" t="s">
        <v>28</v>
      </c>
      <c r="B10" s="37">
        <v>3</v>
      </c>
      <c r="H10" s="30"/>
    </row>
    <row r="11" spans="1:8" ht="12.75" customHeight="1" x14ac:dyDescent="0.2">
      <c r="H11" s="30"/>
    </row>
    <row r="12" spans="1:8" ht="12.75" customHeight="1" x14ac:dyDescent="0.2">
      <c r="A12" s="31" t="s">
        <v>20</v>
      </c>
      <c r="B12" s="31" t="s">
        <v>13</v>
      </c>
      <c r="C12" s="31" t="s">
        <v>0</v>
      </c>
      <c r="H12" s="30"/>
    </row>
    <row r="13" spans="1:8" ht="12.75" customHeight="1" x14ac:dyDescent="0.2">
      <c r="A13" s="1" t="str">
        <f>'Julkaisun kehitysjono'!B2</f>
        <v>Pelaaja voi liikkua hahmolla</v>
      </c>
      <c r="B13" s="1">
        <f>'Julkaisun kehitysjono'!C2</f>
        <v>1</v>
      </c>
      <c r="C13" s="38" t="str">
        <f>'Julkaisun kehitysjono'!E2</f>
        <v>Done</v>
      </c>
      <c r="H13" s="30"/>
    </row>
    <row r="14" spans="1:8" ht="12.75" customHeight="1" x14ac:dyDescent="0.2">
      <c r="A14" s="1" t="str">
        <f>'Julkaisun kehitysjono'!B3</f>
        <v>Pelissä on grafiikat</v>
      </c>
      <c r="B14" s="1">
        <f>'Julkaisun kehitysjono'!C3</f>
        <v>5</v>
      </c>
      <c r="C14" s="38" t="str">
        <f>'Julkaisun kehitysjono'!E3</f>
        <v>Kesken</v>
      </c>
      <c r="H14" s="30"/>
    </row>
    <row r="15" spans="1:8" ht="12.75" customHeight="1" x14ac:dyDescent="0.2">
      <c r="A15" s="1" t="str">
        <f>'Julkaisun kehitysjono'!B4</f>
        <v>Pelaaja voi käynnistää pelin uudelleen painamalla pikanäppäintä</v>
      </c>
      <c r="B15" s="1">
        <f>'Julkaisun kehitysjono'!C4</f>
        <v>1</v>
      </c>
      <c r="C15" s="38" t="str">
        <f>'Julkaisun kehitysjono'!E4</f>
        <v>Ei vielä aloitettu</v>
      </c>
      <c r="H15" s="30"/>
    </row>
    <row r="16" spans="1:8" ht="12.75" customHeight="1" x14ac:dyDescent="0.2">
      <c r="A16" s="1" t="str">
        <f>'Julkaisun kehitysjono'!B5</f>
        <v>Pelissä on äänet</v>
      </c>
      <c r="B16" s="1">
        <f>'Julkaisun kehitysjono'!C5</f>
        <v>2</v>
      </c>
      <c r="C16" s="38" t="str">
        <f>'Julkaisun kehitysjono'!E5</f>
        <v>Kesken</v>
      </c>
      <c r="H16" s="30"/>
    </row>
    <row r="17" spans="1:8" ht="12.75" customHeight="1" x14ac:dyDescent="0.2">
      <c r="A17" s="1" t="str">
        <f>'Julkaisun kehitysjono'!B6</f>
        <v>Pelin äänet voi pistää mutelle</v>
      </c>
      <c r="B17" s="1">
        <f>'Julkaisun kehitysjono'!C6</f>
        <v>1</v>
      </c>
      <c r="C17" s="38" t="str">
        <f>'Julkaisun kehitysjono'!E6</f>
        <v>Ei vielä aloitettu</v>
      </c>
      <c r="H17" s="30"/>
    </row>
    <row r="18" spans="1:8" ht="12.75" customHeight="1" x14ac:dyDescent="0.2">
      <c r="A18" s="1" t="str">
        <f>'Julkaisun kehitysjono'!B7</f>
        <v>Pelissä on taisteluvalikko, jossa on iskuvalintoja ym.</v>
      </c>
      <c r="B18" s="1">
        <f>'Julkaisun kehitysjono'!C7</f>
        <v>6</v>
      </c>
      <c r="C18" s="38" t="str">
        <f>'Julkaisun kehitysjono'!E7</f>
        <v>Ei vielä aloitettu</v>
      </c>
      <c r="H18" s="30"/>
    </row>
    <row r="19" spans="1:8" ht="12.75" customHeight="1" x14ac:dyDescent="0.2">
      <c r="A19" s="1" t="str">
        <f>'Julkaisun kehitysjono'!B8</f>
        <v>Pelaajalla on mahdollisuus juosta pakoon taistelusta</v>
      </c>
      <c r="B19" s="1">
        <f>'Julkaisun kehitysjono'!C8</f>
        <v>1</v>
      </c>
      <c r="C19" s="38" t="str">
        <f>'Julkaisun kehitysjono'!E8</f>
        <v>Ei vielä aloitettu</v>
      </c>
      <c r="H19" s="30"/>
    </row>
    <row r="20" spans="1:8" ht="12.75" customHeight="1" x14ac:dyDescent="0.2">
      <c r="A20" s="1" t="str">
        <f>'Julkaisun kehitysjono'!B9</f>
        <v>Pelissä on tavaratila</v>
      </c>
      <c r="B20" s="1">
        <f>'Julkaisun kehitysjono'!C9</f>
        <v>2</v>
      </c>
      <c r="C20" s="38" t="str">
        <f>'Julkaisun kehitysjono'!E9</f>
        <v>Ei vielä aloitettu</v>
      </c>
      <c r="H20" s="30"/>
    </row>
    <row r="21" spans="1:8" ht="12.75" customHeight="1" x14ac:dyDescent="0.2">
      <c r="A21" s="1" t="str">
        <f>'Julkaisun kehitysjono'!B10</f>
        <v>Pelissä on ohjeet</v>
      </c>
      <c r="B21" s="1">
        <f>'Julkaisun kehitysjono'!C10</f>
        <v>1</v>
      </c>
      <c r="C21" s="38" t="str">
        <f>'Julkaisun kehitysjono'!E10</f>
        <v>Ei vielä aloitettu</v>
      </c>
      <c r="H21" s="30"/>
    </row>
    <row r="22" spans="1:8" ht="12.75" customHeight="1" x14ac:dyDescent="0.2">
      <c r="A22" s="1" t="str">
        <f>'Julkaisun kehitysjono'!B11</f>
        <v>Pelissä on tarinankerronta tila</v>
      </c>
      <c r="B22" s="1">
        <f>'Julkaisun kehitysjono'!C11</f>
        <v>2</v>
      </c>
      <c r="C22" s="38" t="str">
        <f>'Julkaisun kehitysjono'!E11</f>
        <v>Ei vielä aloitettu</v>
      </c>
      <c r="H22" s="30"/>
    </row>
    <row r="23" spans="1:8" ht="12.75" customHeight="1" x14ac:dyDescent="0.2">
      <c r="A23" s="1" t="str">
        <f>'Julkaisun kehitysjono'!B12</f>
        <v>Pelaaja voi valita nimen hahmolleen</v>
      </c>
      <c r="B23" s="1">
        <f>'Julkaisun kehitysjono'!C12</f>
        <v>1</v>
      </c>
      <c r="C23" s="38" t="str">
        <f>'Julkaisun kehitysjono'!E12</f>
        <v>Ei tehdä</v>
      </c>
      <c r="H23" s="30"/>
    </row>
    <row r="24" spans="1:8" ht="12.75" customHeight="1" x14ac:dyDescent="0.2">
      <c r="A24" s="1" t="str">
        <f>'Julkaisun kehitysjono'!B13</f>
        <v>Pelaaja voi valita hahmonsa ulkonäön</v>
      </c>
      <c r="B24" s="1">
        <f>'Julkaisun kehitysjono'!C13</f>
        <v>2</v>
      </c>
      <c r="C24" s="38" t="str">
        <f>'Julkaisun kehitysjono'!E13</f>
        <v>Ei tehdä</v>
      </c>
      <c r="H24" s="30"/>
    </row>
    <row r="25" spans="1:8" ht="12.75" customHeight="1" x14ac:dyDescent="0.2">
      <c r="A25" s="1" t="str">
        <f>'Julkaisun kehitysjono'!B14</f>
        <v>Pelissä pitää olla lopetus nappula</v>
      </c>
      <c r="B25" s="1">
        <f>'Julkaisun kehitysjono'!C14</f>
        <v>1</v>
      </c>
      <c r="C25" s="38" t="str">
        <f>'Julkaisun kehitysjono'!E14</f>
        <v>Ei vielä aloitettu</v>
      </c>
      <c r="H25" s="30"/>
    </row>
    <row r="26" spans="1:8" ht="12.75" customHeight="1" x14ac:dyDescent="0.2">
      <c r="A26" s="1" t="str">
        <f>'Julkaisun kehitysjono'!B15</f>
        <v>Pelissä voi tallentaa</v>
      </c>
      <c r="B26" s="1">
        <f>'Julkaisun kehitysjono'!C15</f>
        <v>2</v>
      </c>
      <c r="C26" s="38" t="str">
        <f>'Julkaisun kehitysjono'!E15</f>
        <v>Ei vielä aloitettu</v>
      </c>
      <c r="H26" s="30"/>
    </row>
    <row r="27" spans="1:8" ht="12.75" customHeight="1" x14ac:dyDescent="0.2">
      <c r="A27" s="1" t="str">
        <f>'Julkaisun kehitysjono'!B16</f>
        <v>Pelissä voi mennä sisään rakennuksiin</v>
      </c>
      <c r="B27" s="1">
        <f>'Julkaisun kehitysjono'!C16</f>
        <v>3</v>
      </c>
      <c r="C27" s="38" t="str">
        <f>'Julkaisun kehitysjono'!E16</f>
        <v>Ei vielä aloitettu</v>
      </c>
      <c r="H27" s="30"/>
    </row>
    <row r="28" spans="1:8" ht="12.75" customHeight="1" x14ac:dyDescent="0.2">
      <c r="A28" s="1" t="str">
        <f>'Julkaisun kehitysjono'!B17</f>
        <v>Pelaaja voi vaihtaa aseen</v>
      </c>
      <c r="B28" s="1">
        <f>'Julkaisun kehitysjono'!C17</f>
        <v>2</v>
      </c>
      <c r="C28" s="38" t="str">
        <f>'Julkaisun kehitysjono'!E17</f>
        <v>Ei vielä aloitettu</v>
      </c>
      <c r="H28" s="30"/>
    </row>
    <row r="29" spans="1:8" ht="12.75" customHeight="1" x14ac:dyDescent="0.2">
      <c r="A29" s="1" t="str">
        <f>'Julkaisun kehitysjono'!B18</f>
        <v>Pelaaja voi ostaa tarvikkeita</v>
      </c>
      <c r="B29" s="1">
        <f>'Julkaisun kehitysjono'!C18</f>
        <v>3</v>
      </c>
      <c r="C29" s="38" t="str">
        <f>'Julkaisun kehitysjono'!E18</f>
        <v>Ei vielä aloitettu</v>
      </c>
      <c r="H29" s="30"/>
    </row>
    <row r="30" spans="1:8" ht="12.75" customHeight="1" x14ac:dyDescent="0.2">
      <c r="A30" s="1" t="str">
        <f>'Julkaisun kehitysjono'!B19</f>
        <v>Pelaaja saa palkinnon voitetusta taistelusta</v>
      </c>
      <c r="B30" s="1">
        <f>'Julkaisun kehitysjono'!C19</f>
        <v>2</v>
      </c>
      <c r="C30" s="38" t="str">
        <f>'Julkaisun kehitysjono'!E19</f>
        <v>Ei vielä aloitettu</v>
      </c>
      <c r="H30" s="30"/>
    </row>
    <row r="31" spans="1:8" ht="12.75" customHeight="1" x14ac:dyDescent="0.2">
      <c r="A31" s="1" t="str">
        <f>'Julkaisun kehitysjono'!B20</f>
        <v>Pelin voi ladata</v>
      </c>
      <c r="B31" s="1">
        <f>'Julkaisun kehitysjono'!C20</f>
        <v>2</v>
      </c>
      <c r="C31" s="38" t="str">
        <f>'Julkaisun kehitysjono'!E20</f>
        <v>Ei vielä aloitettu</v>
      </c>
      <c r="H31" s="30"/>
    </row>
    <row r="32" spans="1:8" ht="12.75" customHeight="1" x14ac:dyDescent="0.2">
      <c r="A32" s="1" t="str">
        <f>'Julkaisun kehitysjono'!B21</f>
        <v>Pelissä voi jutelle npc:eiden kanssa</v>
      </c>
      <c r="B32" s="1">
        <f>'Julkaisun kehitysjono'!C21</f>
        <v>3</v>
      </c>
      <c r="C32" s="38" t="str">
        <f>'Julkaisun kehitysjono'!E21</f>
        <v>Ei vielä aloitettu</v>
      </c>
      <c r="H32" s="30"/>
    </row>
    <row r="33" spans="1:8" ht="12.75" customHeight="1" x14ac:dyDescent="0.2">
      <c r="A33" s="1" t="str">
        <f>'Julkaisun kehitysjono'!B22</f>
        <v>Pelaaja voi poistaa tavaroita</v>
      </c>
      <c r="B33" s="1">
        <f>'Julkaisun kehitysjono'!C22</f>
        <v>2</v>
      </c>
      <c r="C33" s="38" t="str">
        <f>'Julkaisun kehitysjono'!E22</f>
        <v>Ei vielä aloitettu</v>
      </c>
      <c r="H33" s="30"/>
    </row>
    <row r="34" spans="1:8" ht="12.75" customHeight="1" x14ac:dyDescent="0.2">
      <c r="A34" s="1" t="str">
        <f>'Julkaisun kehitysjono'!B23</f>
        <v>Pelissä on statsit</v>
      </c>
      <c r="B34" s="1">
        <f>'Julkaisun kehitysjono'!C23</f>
        <v>4</v>
      </c>
      <c r="C34" s="38" t="str">
        <f>'Julkaisun kehitysjono'!E23</f>
        <v>Ei vielä aloitettu</v>
      </c>
      <c r="H34" s="30"/>
    </row>
    <row r="35" spans="1:8" ht="12.75" customHeight="1" x14ac:dyDescent="0.2">
      <c r="A35" s="1" t="str">
        <f>'Julkaisun kehitysjono'!B24</f>
        <v>Pelissä health ja mana bar:it</v>
      </c>
      <c r="B35" s="1">
        <f>'Julkaisun kehitysjono'!C24</f>
        <v>2</v>
      </c>
      <c r="C35" s="38" t="str">
        <f>'Julkaisun kehitysjono'!E24</f>
        <v>Ei vielä aloitettu</v>
      </c>
      <c r="H35" s="30"/>
    </row>
    <row r="36" spans="1:8" ht="12.75" customHeight="1" x14ac:dyDescent="0.2">
      <c r="A36" s="1" t="str">
        <f>'Julkaisun kehitysjono'!B25</f>
        <v>Pelissä on talent tree</v>
      </c>
      <c r="B36" s="1">
        <f>'Julkaisun kehitysjono'!C25</f>
        <v>3</v>
      </c>
      <c r="C36" s="38" t="str">
        <f>'Julkaisun kehitysjono'!E25</f>
        <v>Ei tehdä</v>
      </c>
      <c r="H36" s="30"/>
    </row>
    <row r="37" spans="1:8" ht="12.75" customHeight="1" x14ac:dyDescent="0.2">
      <c r="A37" s="1">
        <f>'Julkaisun kehitysjono'!B26</f>
        <v>0</v>
      </c>
      <c r="B37" s="1">
        <f>'Julkaisun kehitysjono'!C26</f>
        <v>0</v>
      </c>
      <c r="C37" s="38">
        <f>'Julkaisun kehitysjono'!E26</f>
        <v>0</v>
      </c>
      <c r="F37" s="39"/>
      <c r="G37" s="40"/>
      <c r="H37" s="41"/>
    </row>
    <row r="38" spans="1:8" ht="12.75" customHeight="1" x14ac:dyDescent="0.2">
      <c r="A38" s="1">
        <f>'Julkaisun kehitysjono'!B27</f>
        <v>0</v>
      </c>
      <c r="B38" s="1">
        <f>'Julkaisun kehitysjono'!C27</f>
        <v>0</v>
      </c>
      <c r="C38" s="38">
        <f>'Julkaisun kehitysjono'!E27</f>
        <v>0</v>
      </c>
      <c r="H38" s="30"/>
    </row>
    <row r="39" spans="1:8" ht="12.75" customHeight="1" x14ac:dyDescent="0.2">
      <c r="A39" s="1">
        <f>'Julkaisun kehitysjono'!B28</f>
        <v>0</v>
      </c>
      <c r="B39" s="1">
        <f>'Julkaisun kehitysjono'!C28</f>
        <v>0</v>
      </c>
      <c r="C39" s="38">
        <f>'Julkaisun kehitysjono'!E28</f>
        <v>0</v>
      </c>
      <c r="H39" s="30"/>
    </row>
    <row r="40" spans="1:8" ht="12.75" customHeight="1" x14ac:dyDescent="0.2">
      <c r="A40" s="1">
        <f>'Julkaisun kehitysjono'!B29</f>
        <v>0</v>
      </c>
      <c r="B40" s="1">
        <f>'Julkaisun kehitysjono'!C29</f>
        <v>0</v>
      </c>
      <c r="C40" s="38">
        <f>'Julkaisun kehitysjono'!E29</f>
        <v>0</v>
      </c>
      <c r="H40" s="30"/>
    </row>
    <row r="41" spans="1:8" ht="12.75" customHeight="1" x14ac:dyDescent="0.2">
      <c r="A41" s="1">
        <f>'Julkaisun kehitysjono'!B30</f>
        <v>0</v>
      </c>
      <c r="B41" s="1">
        <f>'Julkaisun kehitysjono'!C30</f>
        <v>0</v>
      </c>
      <c r="C41" s="38">
        <f>'Julkaisun kehitysjono'!E30</f>
        <v>0</v>
      </c>
      <c r="H41" s="30"/>
    </row>
    <row r="42" spans="1:8" ht="12.75" customHeight="1" x14ac:dyDescent="0.2">
      <c r="A42" s="1">
        <f>'Julkaisun kehitysjono'!B31</f>
        <v>0</v>
      </c>
      <c r="B42" s="1">
        <f>'Julkaisun kehitysjono'!C31</f>
        <v>0</v>
      </c>
      <c r="C42" s="38">
        <f>'Julkaisun kehitysjono'!E31</f>
        <v>0</v>
      </c>
      <c r="H42" s="30"/>
    </row>
    <row r="43" spans="1:8" ht="12.75" customHeight="1" x14ac:dyDescent="0.2">
      <c r="A43" s="1">
        <f>'Julkaisun kehitysjono'!B32</f>
        <v>0</v>
      </c>
      <c r="B43" s="1">
        <f>'Julkaisun kehitysjono'!C32</f>
        <v>0</v>
      </c>
      <c r="C43" s="38">
        <f>'Julkaisun kehitysjono'!E32</f>
        <v>0</v>
      </c>
      <c r="H43" s="30"/>
    </row>
    <row r="44" spans="1:8" ht="12.75" customHeight="1" x14ac:dyDescent="0.2">
      <c r="A44" s="1">
        <f>'Julkaisun kehitysjono'!B33</f>
        <v>0</v>
      </c>
      <c r="B44" s="1">
        <f>'Julkaisun kehitysjono'!C33</f>
        <v>0</v>
      </c>
      <c r="C44" s="38">
        <f>'Julkaisun kehitysjono'!E33</f>
        <v>0</v>
      </c>
      <c r="H44" s="30"/>
    </row>
    <row r="45" spans="1:8" ht="12.75" customHeight="1" x14ac:dyDescent="0.2">
      <c r="A45" s="1">
        <f>'Julkaisun kehitysjono'!B34</f>
        <v>0</v>
      </c>
      <c r="B45" s="1">
        <f>'Julkaisun kehitysjono'!C34</f>
        <v>0</v>
      </c>
      <c r="C45" s="38">
        <f>'Julkaisun kehitysjono'!E34</f>
        <v>0</v>
      </c>
    </row>
    <row r="46" spans="1:8" ht="12.75" customHeight="1" x14ac:dyDescent="0.2">
      <c r="A46" s="1">
        <f>'Julkaisun kehitysjono'!B35</f>
        <v>0</v>
      </c>
      <c r="B46" s="1">
        <f>'Julkaisun kehitysjono'!C35</f>
        <v>0</v>
      </c>
      <c r="C46" s="38">
        <f>'Julkaisun kehitysjono'!E35</f>
        <v>0</v>
      </c>
    </row>
    <row r="47" spans="1:8" ht="12.75" customHeight="1" x14ac:dyDescent="0.2">
      <c r="A47" s="1">
        <f>'Julkaisun kehitysjono'!B36</f>
        <v>0</v>
      </c>
      <c r="B47" s="1">
        <f>'Julkaisun kehitysjono'!C36</f>
        <v>0</v>
      </c>
      <c r="C47" s="38">
        <f>'Julkaisun kehitysjono'!E36</f>
        <v>0</v>
      </c>
    </row>
    <row r="48" spans="1:8" ht="12.75" customHeight="1" x14ac:dyDescent="0.2">
      <c r="A48" s="1">
        <f>'Julkaisun kehitysjono'!B37</f>
        <v>0</v>
      </c>
      <c r="B48" s="1">
        <f>'Julkaisun kehitysjono'!C37</f>
        <v>0</v>
      </c>
      <c r="C48" s="38">
        <f>'Julkaisun kehitysjono'!E37</f>
        <v>0</v>
      </c>
    </row>
    <row r="49" spans="1:3" ht="12.75" customHeight="1" x14ac:dyDescent="0.2">
      <c r="A49" s="1">
        <f>'Julkaisun kehitysjono'!B38</f>
        <v>0</v>
      </c>
      <c r="B49" s="1">
        <f>'Julkaisun kehitysjono'!C38</f>
        <v>0</v>
      </c>
      <c r="C49" s="38">
        <f>'Julkaisun kehitysjono'!E38</f>
        <v>0</v>
      </c>
    </row>
    <row r="50" spans="1:3" ht="12.75" customHeight="1" x14ac:dyDescent="0.2">
      <c r="A50" s="1">
        <f>'Julkaisun kehitysjono'!B39</f>
        <v>0</v>
      </c>
      <c r="B50" s="1">
        <f>'Julkaisun kehitysjono'!C39</f>
        <v>0</v>
      </c>
      <c r="C50" s="38">
        <f>'Julkaisun kehitysjono'!E39</f>
        <v>0</v>
      </c>
    </row>
    <row r="51" spans="1:3" ht="12.75" customHeight="1" x14ac:dyDescent="0.2">
      <c r="A51" s="1">
        <f>'Julkaisun kehitysjono'!B40</f>
        <v>0</v>
      </c>
      <c r="B51" s="1">
        <f>'Julkaisun kehitysjono'!C40</f>
        <v>0</v>
      </c>
      <c r="C51" s="38">
        <f>'Julkaisun kehitysjono'!E40</f>
        <v>0</v>
      </c>
    </row>
    <row r="52" spans="1:3" ht="12.75" customHeight="1" x14ac:dyDescent="0.2">
      <c r="A52" s="1">
        <f>'Julkaisun kehitysjono'!B41</f>
        <v>0</v>
      </c>
      <c r="B52" s="1">
        <f>'Julkaisun kehitysjono'!C41</f>
        <v>0</v>
      </c>
      <c r="C52" s="38">
        <f>'Julkaisun kehitysjono'!E41</f>
        <v>0</v>
      </c>
    </row>
    <row r="53" spans="1:3" ht="12.75" customHeight="1" x14ac:dyDescent="0.2">
      <c r="A53" s="1">
        <f>'Julkaisun kehitysjono'!B42</f>
        <v>0</v>
      </c>
      <c r="B53" s="1">
        <f>'Julkaisun kehitysjono'!C42</f>
        <v>0</v>
      </c>
      <c r="C53" s="38">
        <f>'Julkaisun kehitysjono'!E42</f>
        <v>0</v>
      </c>
    </row>
    <row r="54" spans="1:3" ht="12.75" customHeight="1" x14ac:dyDescent="0.2">
      <c r="A54" s="1">
        <f>'Julkaisun kehitysjono'!B43</f>
        <v>0</v>
      </c>
      <c r="B54" s="1">
        <f>'Julkaisun kehitysjono'!C43</f>
        <v>0</v>
      </c>
      <c r="C54" s="38">
        <f>'Julkaisun kehitysjono'!E43</f>
        <v>0</v>
      </c>
    </row>
    <row r="55" spans="1:3" ht="12.75" customHeight="1" x14ac:dyDescent="0.2">
      <c r="A55" s="1">
        <f>'Julkaisun kehitysjono'!B44</f>
        <v>0</v>
      </c>
      <c r="B55" s="1">
        <f>'Julkaisun kehitysjono'!C44</f>
        <v>0</v>
      </c>
      <c r="C55" s="38">
        <f>'Julkaisun kehitysjono'!E44</f>
        <v>0</v>
      </c>
    </row>
    <row r="56" spans="1:3" ht="12.75" customHeight="1" x14ac:dyDescent="0.2">
      <c r="A56" s="1">
        <f>'Julkaisun kehitysjono'!B45</f>
        <v>0</v>
      </c>
      <c r="B56" s="1">
        <f>'Julkaisun kehitysjono'!C45</f>
        <v>0</v>
      </c>
      <c r="C56" s="38">
        <f>'Julkaisun kehitysjono'!E45</f>
        <v>0</v>
      </c>
    </row>
    <row r="57" spans="1:3" ht="12.75" customHeight="1" x14ac:dyDescent="0.2">
      <c r="A57" s="1">
        <f>'Julkaisun kehitysjono'!B46</f>
        <v>0</v>
      </c>
      <c r="B57" s="1">
        <f>'Julkaisun kehitysjono'!C46</f>
        <v>0</v>
      </c>
      <c r="C57" s="38">
        <f>'Julkaisun kehitysjono'!E46</f>
        <v>0</v>
      </c>
    </row>
    <row r="58" spans="1:3" ht="12.75" customHeight="1" x14ac:dyDescent="0.2">
      <c r="A58" s="1">
        <f>'Julkaisun kehitysjono'!B47</f>
        <v>0</v>
      </c>
      <c r="B58" s="1">
        <f>'Julkaisun kehitysjono'!C47</f>
        <v>0</v>
      </c>
      <c r="C58" s="38">
        <f>'Julkaisun kehitysjono'!E47</f>
        <v>0</v>
      </c>
    </row>
    <row r="59" spans="1:3" ht="12.75" customHeight="1" x14ac:dyDescent="0.2">
      <c r="A59" s="1">
        <f>'Julkaisun kehitysjono'!B48</f>
        <v>0</v>
      </c>
      <c r="B59" s="1">
        <f>'Julkaisun kehitysjono'!C48</f>
        <v>0</v>
      </c>
      <c r="C59" s="38">
        <f>'Julkaisun kehitysjono'!E48</f>
        <v>0</v>
      </c>
    </row>
    <row r="60" spans="1:3" ht="12.75" customHeight="1" x14ac:dyDescent="0.2">
      <c r="A60" s="1">
        <f>'Julkaisun kehitysjono'!B49</f>
        <v>0</v>
      </c>
      <c r="B60" s="1">
        <f>'Julkaisun kehitysjono'!C49</f>
        <v>0</v>
      </c>
      <c r="C60" s="38">
        <f>'Julkaisun kehitysjono'!E49</f>
        <v>0</v>
      </c>
    </row>
    <row r="61" spans="1:3" ht="12.75" customHeight="1" x14ac:dyDescent="0.2">
      <c r="A61" s="1">
        <f>'Julkaisun kehitysjono'!B50</f>
        <v>0</v>
      </c>
      <c r="B61" s="1">
        <f>'Julkaisun kehitysjono'!C50</f>
        <v>0</v>
      </c>
      <c r="C61" s="38">
        <f>'Julkaisun kehitysjono'!E50</f>
        <v>0</v>
      </c>
    </row>
    <row r="62" spans="1:3" ht="12.75" customHeight="1" x14ac:dyDescent="0.2">
      <c r="A62" s="1">
        <f>'Julkaisun kehitysjono'!B51</f>
        <v>0</v>
      </c>
      <c r="B62" s="1">
        <f>'Julkaisun kehitysjono'!C51</f>
        <v>0</v>
      </c>
      <c r="C62" s="38">
        <f>'Julkaisun kehitysjono'!E51</f>
        <v>0</v>
      </c>
    </row>
    <row r="63" spans="1:3" ht="12.75" customHeight="1" x14ac:dyDescent="0.2">
      <c r="A63" s="1">
        <f>'Julkaisun kehitysjono'!B52</f>
        <v>0</v>
      </c>
      <c r="B63" s="1">
        <f>'Julkaisun kehitysjono'!C52</f>
        <v>0</v>
      </c>
      <c r="C63" s="38">
        <f>'Julkaisun kehitysjono'!E52</f>
        <v>0</v>
      </c>
    </row>
    <row r="64" spans="1:3" ht="12.75" customHeight="1" x14ac:dyDescent="0.2">
      <c r="A64" s="1">
        <f>'Julkaisun kehitysjono'!B53</f>
        <v>0</v>
      </c>
      <c r="B64" s="1">
        <f>'Julkaisun kehitysjono'!C53</f>
        <v>0</v>
      </c>
      <c r="C64" s="38">
        <f>'Julkaisun kehitysjono'!E53</f>
        <v>0</v>
      </c>
    </row>
    <row r="65" spans="1:3" ht="12.75" customHeight="1" x14ac:dyDescent="0.2">
      <c r="A65" s="1">
        <f>'Julkaisun kehitysjono'!B54</f>
        <v>0</v>
      </c>
      <c r="B65" s="1">
        <f>'Julkaisun kehitysjono'!C54</f>
        <v>0</v>
      </c>
      <c r="C65" s="38">
        <f>'Julkaisun kehitysjono'!E54</f>
        <v>0</v>
      </c>
    </row>
    <row r="66" spans="1:3" ht="12.75" customHeight="1" x14ac:dyDescent="0.2">
      <c r="A66" s="1">
        <f>'Julkaisun kehitysjono'!B55</f>
        <v>0</v>
      </c>
      <c r="B66" s="1">
        <f>'Julkaisun kehitysjono'!C55</f>
        <v>0</v>
      </c>
      <c r="C66" s="38">
        <f>'Julkaisun kehitysjono'!E55</f>
        <v>0</v>
      </c>
    </row>
    <row r="67" spans="1:3" ht="12.75" customHeight="1" x14ac:dyDescent="0.2">
      <c r="A67" s="1">
        <f>'Julkaisun kehitysjono'!B56</f>
        <v>0</v>
      </c>
      <c r="B67" s="1">
        <f>'Julkaisun kehitysjono'!C56</f>
        <v>0</v>
      </c>
      <c r="C67" s="38">
        <f>'Julkaisun kehitysjono'!E56</f>
        <v>0</v>
      </c>
    </row>
    <row r="68" spans="1:3" ht="12.75" customHeight="1" x14ac:dyDescent="0.2">
      <c r="A68" s="1">
        <f>'Julkaisun kehitysjono'!B57</f>
        <v>0</v>
      </c>
      <c r="B68" s="1">
        <f>'Julkaisun kehitysjono'!C57</f>
        <v>0</v>
      </c>
      <c r="C68" s="38">
        <f>'Julkaisun kehitysjono'!E57</f>
        <v>0</v>
      </c>
    </row>
    <row r="69" spans="1:3" ht="12.75" customHeight="1" x14ac:dyDescent="0.2">
      <c r="A69" s="1">
        <f>'Julkaisun kehitysjono'!B58</f>
        <v>0</v>
      </c>
      <c r="B69" s="1">
        <f>'Julkaisun kehitysjono'!C58</f>
        <v>0</v>
      </c>
      <c r="C69" s="38">
        <f>'Julkaisun kehitysjono'!E58</f>
        <v>0</v>
      </c>
    </row>
    <row r="70" spans="1:3" ht="12.75" customHeight="1" x14ac:dyDescent="0.2">
      <c r="A70" s="1">
        <f>'Julkaisun kehitysjono'!B59</f>
        <v>0</v>
      </c>
      <c r="B70" s="1">
        <f>'Julkaisun kehitysjono'!C59</f>
        <v>0</v>
      </c>
      <c r="C70" s="38">
        <f>'Julkaisun kehitysjono'!E59</f>
        <v>0</v>
      </c>
    </row>
    <row r="71" spans="1:3" ht="12.75" customHeight="1" x14ac:dyDescent="0.2">
      <c r="A71" s="1">
        <f>'Julkaisun kehitysjono'!B60</f>
        <v>0</v>
      </c>
      <c r="B71" s="1">
        <f>'Julkaisun kehitysjono'!C60</f>
        <v>0</v>
      </c>
      <c r="C71" s="38">
        <f>'Julkaisun kehitysjono'!E60</f>
        <v>0</v>
      </c>
    </row>
    <row r="72" spans="1:3" ht="12.75" customHeight="1" x14ac:dyDescent="0.2">
      <c r="A72" s="1">
        <f>'Julkaisun kehitysjono'!B61</f>
        <v>0</v>
      </c>
      <c r="B72" s="1">
        <f>'Julkaisun kehitysjono'!C61</f>
        <v>0</v>
      </c>
      <c r="C72" s="38">
        <f>'Julkaisun kehitysjono'!E61</f>
        <v>0</v>
      </c>
    </row>
    <row r="73" spans="1:3" ht="12.75" customHeight="1" x14ac:dyDescent="0.2">
      <c r="A73" s="1">
        <f>'Julkaisun kehitysjono'!B62</f>
        <v>0</v>
      </c>
      <c r="B73" s="1">
        <f>'Julkaisun kehitysjono'!C62</f>
        <v>0</v>
      </c>
      <c r="C73" s="38">
        <f>'Julkaisun kehitysjono'!E62</f>
        <v>0</v>
      </c>
    </row>
    <row r="74" spans="1:3" ht="12.75" customHeight="1" x14ac:dyDescent="0.2">
      <c r="A74" s="1">
        <f>'Julkaisun kehitysjono'!B63</f>
        <v>0</v>
      </c>
      <c r="B74" s="1">
        <f>'Julkaisun kehitysjono'!C63</f>
        <v>0</v>
      </c>
      <c r="C74" s="38">
        <f>'Julkaisun kehitysjono'!E63</f>
        <v>0</v>
      </c>
    </row>
    <row r="75" spans="1:3" ht="12.75" customHeight="1" x14ac:dyDescent="0.2">
      <c r="A75" s="1">
        <f>'Julkaisun kehitysjono'!B64</f>
        <v>0</v>
      </c>
      <c r="B75" s="1">
        <f>'Julkaisun kehitysjono'!C64</f>
        <v>0</v>
      </c>
      <c r="C75" s="38">
        <f>'Julkaisun kehitysjono'!E64</f>
        <v>0</v>
      </c>
    </row>
    <row r="76" spans="1:3" ht="12.75" customHeight="1" x14ac:dyDescent="0.2">
      <c r="A76" s="1">
        <f>'Julkaisun kehitysjono'!B65</f>
        <v>0</v>
      </c>
      <c r="B76" s="1">
        <f>'Julkaisun kehitysjono'!C65</f>
        <v>0</v>
      </c>
      <c r="C76" s="38">
        <f>'Julkaisun kehitysjono'!E65</f>
        <v>0</v>
      </c>
    </row>
    <row r="77" spans="1:3" ht="12.75" customHeight="1" x14ac:dyDescent="0.2">
      <c r="A77" s="1">
        <f>'Julkaisun kehitysjono'!B66</f>
        <v>0</v>
      </c>
      <c r="B77" s="1">
        <f>'Julkaisun kehitysjono'!C66</f>
        <v>0</v>
      </c>
      <c r="C77" s="38">
        <f>'Julkaisun kehitysjono'!E66</f>
        <v>0</v>
      </c>
    </row>
    <row r="78" spans="1:3" ht="12.75" customHeight="1" x14ac:dyDescent="0.2">
      <c r="A78" s="1">
        <f>'Julkaisun kehitysjono'!B67</f>
        <v>0</v>
      </c>
      <c r="B78" s="1">
        <f>'Julkaisun kehitysjono'!C67</f>
        <v>0</v>
      </c>
      <c r="C78" s="38">
        <f>'Julkaisun kehitysjono'!E67</f>
        <v>0</v>
      </c>
    </row>
    <row r="79" spans="1:3" ht="12.75" customHeight="1" x14ac:dyDescent="0.2">
      <c r="A79" s="1">
        <f>'Julkaisun kehitysjono'!B68</f>
        <v>0</v>
      </c>
      <c r="B79" s="1">
        <f>'Julkaisun kehitysjono'!C68</f>
        <v>0</v>
      </c>
      <c r="C79" s="38">
        <f>'Julkaisun kehitysjono'!E68</f>
        <v>0</v>
      </c>
    </row>
    <row r="80" spans="1:3" ht="12.75" customHeight="1" x14ac:dyDescent="0.2">
      <c r="A80" s="1">
        <f>'Julkaisun kehitysjono'!B69</f>
        <v>0</v>
      </c>
      <c r="B80" s="1">
        <f>'Julkaisun kehitysjono'!C69</f>
        <v>0</v>
      </c>
      <c r="C80" s="38">
        <f>'Julkaisun kehitysjono'!E69</f>
        <v>0</v>
      </c>
    </row>
    <row r="81" spans="1:3" ht="12.75" customHeight="1" x14ac:dyDescent="0.2">
      <c r="A81" s="1">
        <f>'Julkaisun kehitysjono'!B70</f>
        <v>0</v>
      </c>
      <c r="B81" s="1">
        <f>'Julkaisun kehitysjono'!C70</f>
        <v>0</v>
      </c>
      <c r="C81" s="38">
        <f>'Julkaisun kehitysjono'!E70</f>
        <v>0</v>
      </c>
    </row>
    <row r="82" spans="1:3" ht="12.75" customHeight="1" x14ac:dyDescent="0.2">
      <c r="A82" s="1">
        <f>'Julkaisun kehitysjono'!B71</f>
        <v>0</v>
      </c>
      <c r="B82" s="1">
        <f>'Julkaisun kehitysjono'!C71</f>
        <v>0</v>
      </c>
      <c r="C82" s="38">
        <f>'Julkaisun kehitysjono'!E71</f>
        <v>0</v>
      </c>
    </row>
    <row r="83" spans="1:3" ht="12.75" customHeight="1" x14ac:dyDescent="0.2">
      <c r="A83" s="1">
        <f>'Julkaisun kehitysjono'!B72</f>
        <v>0</v>
      </c>
      <c r="B83" s="1">
        <f>'Julkaisun kehitysjono'!C72</f>
        <v>0</v>
      </c>
      <c r="C83" s="38">
        <f>'Julkaisun kehitysjono'!E72</f>
        <v>0</v>
      </c>
    </row>
    <row r="84" spans="1:3" ht="12.75" customHeight="1" x14ac:dyDescent="0.2">
      <c r="A84" s="1">
        <f>'Julkaisun kehitysjono'!B73</f>
        <v>0</v>
      </c>
      <c r="B84" s="1">
        <f>'Julkaisun kehitysjono'!C73</f>
        <v>0</v>
      </c>
      <c r="C84" s="38">
        <f>'Julkaisun kehitysjono'!E73</f>
        <v>0</v>
      </c>
    </row>
    <row r="85" spans="1:3" ht="12.75" customHeight="1" x14ac:dyDescent="0.2">
      <c r="A85" s="1">
        <f>'Julkaisun kehitysjono'!B74</f>
        <v>0</v>
      </c>
      <c r="B85" s="1">
        <f>'Julkaisun kehitysjono'!C74</f>
        <v>0</v>
      </c>
      <c r="C85" s="38">
        <f>'Julkaisun kehitysjono'!E74</f>
        <v>0</v>
      </c>
    </row>
    <row r="86" spans="1:3" ht="12.75" customHeight="1" x14ac:dyDescent="0.2">
      <c r="A86" s="1">
        <f>'Julkaisun kehitysjono'!B75</f>
        <v>0</v>
      </c>
      <c r="B86" s="1">
        <f>'Julkaisun kehitysjono'!C75</f>
        <v>0</v>
      </c>
      <c r="C86" s="38">
        <f>'Julkaisun kehitysjono'!E75</f>
        <v>0</v>
      </c>
    </row>
    <row r="87" spans="1:3" ht="12.75" customHeight="1" x14ac:dyDescent="0.2">
      <c r="A87" s="1">
        <f>'Julkaisun kehitysjono'!B76</f>
        <v>0</v>
      </c>
      <c r="B87" s="1">
        <f>'Julkaisun kehitysjono'!C76</f>
        <v>0</v>
      </c>
      <c r="C87" s="38">
        <f>'Julkaisun kehitysjono'!E76</f>
        <v>0</v>
      </c>
    </row>
    <row r="88" spans="1:3" ht="12.75" customHeight="1" x14ac:dyDescent="0.2">
      <c r="A88" s="1">
        <f>'Julkaisun kehitysjono'!B77</f>
        <v>0</v>
      </c>
      <c r="B88" s="1">
        <f>'Julkaisun kehitysjono'!C77</f>
        <v>0</v>
      </c>
      <c r="C88" s="38">
        <f>'Julkaisun kehitysjono'!E77</f>
        <v>0</v>
      </c>
    </row>
    <row r="89" spans="1:3" ht="12.75" customHeight="1" x14ac:dyDescent="0.2">
      <c r="A89" s="1">
        <f>'Julkaisun kehitysjono'!B78</f>
        <v>0</v>
      </c>
      <c r="B89" s="1">
        <f>'Julkaisun kehitysjono'!C78</f>
        <v>0</v>
      </c>
      <c r="C89" s="38">
        <f>'Julkaisun kehitysjono'!E78</f>
        <v>0</v>
      </c>
    </row>
    <row r="90" spans="1:3" ht="12.75" customHeight="1" x14ac:dyDescent="0.2">
      <c r="A90" s="1">
        <f>'Julkaisun kehitysjono'!B79</f>
        <v>0</v>
      </c>
      <c r="B90" s="1">
        <f>'Julkaisun kehitysjono'!C79</f>
        <v>0</v>
      </c>
      <c r="C90" s="38">
        <f>'Julkaisun kehitysjono'!E79</f>
        <v>0</v>
      </c>
    </row>
    <row r="91" spans="1:3" ht="12.75" customHeight="1" x14ac:dyDescent="0.2">
      <c r="A91" s="1">
        <f>'Julkaisun kehitysjono'!B80</f>
        <v>0</v>
      </c>
      <c r="B91" s="1">
        <f>'Julkaisun kehitysjono'!C80</f>
        <v>0</v>
      </c>
      <c r="C91" s="38">
        <f>'Julkaisun kehitysjono'!E80</f>
        <v>0</v>
      </c>
    </row>
    <row r="92" spans="1:3" ht="12.75" customHeight="1" x14ac:dyDescent="0.2">
      <c r="A92" s="1">
        <f>'Julkaisun kehitysjono'!B81</f>
        <v>0</v>
      </c>
      <c r="B92" s="1">
        <f>'Julkaisun kehitysjono'!C81</f>
        <v>0</v>
      </c>
      <c r="C92" s="38">
        <f>'Julkaisun kehitysjono'!E81</f>
        <v>0</v>
      </c>
    </row>
    <row r="93" spans="1:3" ht="12.75" customHeight="1" x14ac:dyDescent="0.2">
      <c r="A93" s="1">
        <f>'Julkaisun kehitysjono'!B82</f>
        <v>0</v>
      </c>
      <c r="B93" s="1">
        <f>'Julkaisun kehitysjono'!C82</f>
        <v>0</v>
      </c>
      <c r="C93" s="38">
        <f>'Julkaisun kehitysjono'!E82</f>
        <v>0</v>
      </c>
    </row>
    <row r="94" spans="1:3" ht="12.75" customHeight="1" x14ac:dyDescent="0.2">
      <c r="A94" s="1">
        <f>'Julkaisun kehitysjono'!B83</f>
        <v>0</v>
      </c>
      <c r="B94" s="1">
        <f>'Julkaisun kehitysjono'!C83</f>
        <v>0</v>
      </c>
      <c r="C94" s="38">
        <f>'Julkaisun kehitysjono'!E83</f>
        <v>0</v>
      </c>
    </row>
    <row r="95" spans="1:3" ht="12.75" customHeight="1" x14ac:dyDescent="0.2">
      <c r="A95" s="1">
        <f>'Julkaisun kehitysjono'!B84</f>
        <v>0</v>
      </c>
      <c r="B95" s="1">
        <f>'Julkaisun kehitysjono'!C84</f>
        <v>0</v>
      </c>
      <c r="C95" s="38">
        <f>'Julkaisun kehitysjono'!E84</f>
        <v>0</v>
      </c>
    </row>
    <row r="96" spans="1:3" ht="12.75" customHeight="1" x14ac:dyDescent="0.2">
      <c r="A96" s="1">
        <f>'Julkaisun kehitysjono'!B85</f>
        <v>0</v>
      </c>
      <c r="B96" s="1">
        <f>'Julkaisun kehitysjono'!C85</f>
        <v>0</v>
      </c>
      <c r="C96" s="38">
        <f>'Julkaisun kehitysjono'!E85</f>
        <v>0</v>
      </c>
    </row>
    <row r="97" spans="1:3" ht="12.75" customHeight="1" x14ac:dyDescent="0.2">
      <c r="A97" s="1">
        <f>'Julkaisun kehitysjono'!B86</f>
        <v>0</v>
      </c>
      <c r="B97" s="1">
        <f>'Julkaisun kehitysjono'!C86</f>
        <v>0</v>
      </c>
      <c r="C97" s="38">
        <f>'Julkaisun kehitysjono'!E86</f>
        <v>0</v>
      </c>
    </row>
    <row r="98" spans="1:3" ht="12.75" customHeight="1" x14ac:dyDescent="0.2">
      <c r="A98" s="1">
        <f>'Julkaisun kehitysjono'!B87</f>
        <v>0</v>
      </c>
      <c r="B98" s="1">
        <f>'Julkaisun kehitysjono'!C87</f>
        <v>0</v>
      </c>
      <c r="C98" s="38">
        <f>'Julkaisun kehitysjono'!E87</f>
        <v>0</v>
      </c>
    </row>
    <row r="99" spans="1:3" ht="12.75" customHeight="1" x14ac:dyDescent="0.2">
      <c r="A99" s="1">
        <f>'Julkaisun kehitysjono'!B88</f>
        <v>0</v>
      </c>
      <c r="B99" s="1">
        <f>'Julkaisun kehitysjono'!C88</f>
        <v>0</v>
      </c>
      <c r="C99" s="38">
        <f>'Julkaisun kehitysjono'!E88</f>
        <v>0</v>
      </c>
    </row>
    <row r="100" spans="1:3" ht="12.75" customHeight="1" x14ac:dyDescent="0.2">
      <c r="A100" s="1">
        <f>'Julkaisun kehitysjono'!B89</f>
        <v>0</v>
      </c>
      <c r="B100" s="1">
        <f>'Julkaisun kehitysjono'!C89</f>
        <v>0</v>
      </c>
      <c r="C100" s="38">
        <f>'Julkaisun kehitysjono'!E89</f>
        <v>0</v>
      </c>
    </row>
    <row r="101" spans="1:3" ht="12.75" customHeight="1" x14ac:dyDescent="0.2">
      <c r="A101" s="1">
        <f>'Julkaisun kehitysjono'!B90</f>
        <v>0</v>
      </c>
      <c r="B101" s="1">
        <f>'Julkaisun kehitysjono'!C90</f>
        <v>0</v>
      </c>
      <c r="C101" s="38">
        <f>'Julkaisun kehitysjono'!E90</f>
        <v>0</v>
      </c>
    </row>
    <row r="102" spans="1:3" ht="12.75" customHeight="1" x14ac:dyDescent="0.2">
      <c r="A102" s="1">
        <f>'Julkaisun kehitysjono'!B91</f>
        <v>0</v>
      </c>
      <c r="B102" s="1">
        <f>'Julkaisun kehitysjono'!C91</f>
        <v>0</v>
      </c>
      <c r="C102" s="38">
        <f>'Julkaisun kehitysjono'!E91</f>
        <v>0</v>
      </c>
    </row>
    <row r="103" spans="1:3" ht="12.75" customHeight="1" x14ac:dyDescent="0.2">
      <c r="A103" s="1">
        <f>'Julkaisun kehitysjono'!B92</f>
        <v>0</v>
      </c>
      <c r="B103" s="1">
        <f>'Julkaisun kehitysjono'!C92</f>
        <v>0</v>
      </c>
      <c r="C103" s="38">
        <f>'Julkaisun kehitysjono'!E92</f>
        <v>0</v>
      </c>
    </row>
    <row r="104" spans="1:3" ht="12.75" customHeight="1" x14ac:dyDescent="0.2">
      <c r="A104" s="1">
        <f>'Julkaisun kehitysjono'!B93</f>
        <v>0</v>
      </c>
      <c r="B104" s="1">
        <f>'Julkaisun kehitysjono'!C93</f>
        <v>0</v>
      </c>
      <c r="C104" s="38">
        <f>'Julkaisun kehitysjono'!E93</f>
        <v>0</v>
      </c>
    </row>
    <row r="105" spans="1:3" ht="12.75" customHeight="1" x14ac:dyDescent="0.2">
      <c r="A105" s="1">
        <f>'Julkaisun kehitysjono'!B94</f>
        <v>0</v>
      </c>
      <c r="B105" s="1">
        <f>'Julkaisun kehitysjono'!C94</f>
        <v>0</v>
      </c>
      <c r="C105" s="38">
        <f>'Julkaisun kehitysjono'!E94</f>
        <v>0</v>
      </c>
    </row>
    <row r="106" spans="1:3" ht="12.75" customHeight="1" x14ac:dyDescent="0.2">
      <c r="A106" s="1">
        <f>'Julkaisun kehitysjono'!B95</f>
        <v>0</v>
      </c>
      <c r="B106" s="1">
        <f>'Julkaisun kehitysjono'!C95</f>
        <v>0</v>
      </c>
      <c r="C106" s="38">
        <f>'Julkaisun kehitysjono'!E95</f>
        <v>0</v>
      </c>
    </row>
    <row r="107" spans="1:3" ht="12.75" customHeight="1" x14ac:dyDescent="0.2">
      <c r="A107" s="1">
        <f>'Julkaisun kehitysjono'!B96</f>
        <v>0</v>
      </c>
      <c r="B107" s="1">
        <f>'Julkaisun kehitysjono'!C96</f>
        <v>0</v>
      </c>
      <c r="C107" s="38">
        <f>'Julkaisun kehitysjono'!E96</f>
        <v>0</v>
      </c>
    </row>
    <row r="108" spans="1:3" ht="12.75" customHeight="1" x14ac:dyDescent="0.2">
      <c r="A108" s="1">
        <f>'Julkaisun kehitysjono'!B97</f>
        <v>0</v>
      </c>
      <c r="B108" s="1">
        <f>'Julkaisun kehitysjono'!C97</f>
        <v>0</v>
      </c>
      <c r="C108" s="38">
        <f>'Julkaisun kehitysjono'!E97</f>
        <v>0</v>
      </c>
    </row>
    <row r="109" spans="1:3" ht="12.75" customHeight="1" x14ac:dyDescent="0.2">
      <c r="A109" s="1">
        <f>'Julkaisun kehitysjono'!B98</f>
        <v>0</v>
      </c>
      <c r="B109" s="1">
        <f>'Julkaisun kehitysjono'!C98</f>
        <v>0</v>
      </c>
      <c r="C109" s="38">
        <f>'Julkaisun kehitysjono'!E98</f>
        <v>0</v>
      </c>
    </row>
    <row r="110" spans="1:3" ht="12.75" customHeight="1" x14ac:dyDescent="0.2">
      <c r="A110" s="1">
        <f>'Julkaisun kehitysjono'!B99</f>
        <v>0</v>
      </c>
      <c r="B110" s="1">
        <f>'Julkaisun kehitysjono'!C99</f>
        <v>0</v>
      </c>
      <c r="C110" s="38">
        <f>'Julkaisun kehitysjono'!E99</f>
        <v>0</v>
      </c>
    </row>
    <row r="111" spans="1:3" ht="12.75" customHeight="1" x14ac:dyDescent="0.2">
      <c r="A111" s="1">
        <f>'Julkaisun kehitysjono'!B100</f>
        <v>0</v>
      </c>
      <c r="B111" s="1">
        <f>'Julkaisun kehitysjono'!C100</f>
        <v>0</v>
      </c>
      <c r="C111" s="38">
        <f>'Julkaisun kehitysjono'!E100</f>
        <v>0</v>
      </c>
    </row>
  </sheetData>
  <sheetProtection password="CAE1" sheet="1" objects="1" scenarios="1" formatCells="0" formatColumns="0" formatRows="0" insertColumns="0" insertRows="0" deleteColumns="0" deleteRows="0" selectLockedCells="1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Julkaisun kehitysjono</vt:lpstr>
      <vt:lpstr>Julkaisun Julkaisukäyrä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Merikanto Miikka</dc:creator>
  <cp:lastModifiedBy>asentaja</cp:lastModifiedBy>
  <dcterms:created xsi:type="dcterms:W3CDTF">2013-03-05T13:19:51Z</dcterms:created>
  <dcterms:modified xsi:type="dcterms:W3CDTF">2013-04-03T11:11:58Z</dcterms:modified>
</cp:coreProperties>
</file>