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oghdebd\Desktop\OPW\DHIAA-PROJECTS\Pension-Project\Performer_Pension_OPW_Project\"/>
    </mc:Choice>
  </mc:AlternateContent>
  <bookViews>
    <workbookView xWindow="0" yWindow="0" windowWidth="18816" windowHeight="8748" activeTab="1"/>
  </bookViews>
  <sheets>
    <sheet name="Sheet1" sheetId="1" r:id="rId1"/>
    <sheet name="N2023" sheetId="2" r:id="rId2"/>
  </sheets>
  <externalReferences>
    <externalReference r:id="rId3"/>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733" i="2" l="1"/>
  <c r="O733" i="2"/>
  <c r="N733" i="2" s="1"/>
  <c r="O732" i="2"/>
  <c r="Q731" i="2"/>
  <c r="O731" i="2"/>
  <c r="R731" i="2" s="1"/>
  <c r="N731" i="2"/>
  <c r="P730" i="2"/>
  <c r="O730" i="2"/>
  <c r="R730" i="2" s="1"/>
  <c r="N730" i="2"/>
  <c r="O729" i="2"/>
  <c r="O728" i="2"/>
  <c r="R728" i="2" s="1"/>
  <c r="N728" i="2"/>
  <c r="O727" i="2"/>
  <c r="Q727" i="2" s="1"/>
  <c r="U726" i="2"/>
  <c r="Q726" i="2"/>
  <c r="O726" i="2"/>
  <c r="P726" i="2" s="1"/>
  <c r="N726" i="2"/>
  <c r="Q725" i="2"/>
  <c r="P725" i="2"/>
  <c r="AG725" i="2" s="1"/>
  <c r="O725" i="2"/>
  <c r="N725" i="2"/>
  <c r="O724" i="2"/>
  <c r="Q723" i="2"/>
  <c r="O723" i="2"/>
  <c r="R723" i="2" s="1"/>
  <c r="N723" i="2"/>
  <c r="P722" i="2"/>
  <c r="O722" i="2"/>
  <c r="Q722" i="2" s="1"/>
  <c r="N722" i="2"/>
  <c r="O721" i="2"/>
  <c r="Q720" i="2"/>
  <c r="O720" i="2"/>
  <c r="R720" i="2" s="1"/>
  <c r="S720" i="2" s="1"/>
  <c r="N720" i="2"/>
  <c r="O719" i="2"/>
  <c r="Q719" i="2" s="1"/>
  <c r="Q718" i="2"/>
  <c r="O718" i="2"/>
  <c r="S717" i="2"/>
  <c r="Q717" i="2"/>
  <c r="P717" i="2"/>
  <c r="AG717" i="2" s="1"/>
  <c r="O717" i="2"/>
  <c r="R717" i="2" s="1"/>
  <c r="N717" i="2"/>
  <c r="AF717" i="2" s="1"/>
  <c r="R716" i="2"/>
  <c r="O716" i="2"/>
  <c r="O715" i="2"/>
  <c r="N715" i="2"/>
  <c r="P714" i="2"/>
  <c r="O714" i="2"/>
  <c r="Q714" i="2" s="1"/>
  <c r="N714" i="2"/>
  <c r="O713" i="2"/>
  <c r="S712" i="2"/>
  <c r="Q712" i="2"/>
  <c r="O712" i="2"/>
  <c r="R712" i="2" s="1"/>
  <c r="N712" i="2"/>
  <c r="R711" i="2"/>
  <c r="O711" i="2"/>
  <c r="Q711" i="2" s="1"/>
  <c r="Q710" i="2"/>
  <c r="O710" i="2"/>
  <c r="AG709" i="2"/>
  <c r="Z709" i="2"/>
  <c r="Q709" i="2"/>
  <c r="P709" i="2"/>
  <c r="O709" i="2"/>
  <c r="N709" i="2"/>
  <c r="AF709" i="2" s="1"/>
  <c r="R708" i="2"/>
  <c r="O708" i="2"/>
  <c r="Q707" i="2"/>
  <c r="O707" i="2"/>
  <c r="N707" i="2"/>
  <c r="P706" i="2"/>
  <c r="O706" i="2"/>
  <c r="Q706" i="2" s="1"/>
  <c r="N706" i="2"/>
  <c r="O705" i="2"/>
  <c r="Q704" i="2"/>
  <c r="O704" i="2"/>
  <c r="N704" i="2"/>
  <c r="R703" i="2"/>
  <c r="S703" i="2" s="1"/>
  <c r="O703" i="2"/>
  <c r="Q703" i="2" s="1"/>
  <c r="R702" i="2"/>
  <c r="Q702" i="2"/>
  <c r="O702" i="2"/>
  <c r="S701" i="2"/>
  <c r="Q701" i="2"/>
  <c r="P701" i="2"/>
  <c r="AG701" i="2" s="1"/>
  <c r="O701" i="2"/>
  <c r="R701" i="2" s="1"/>
  <c r="N701" i="2"/>
  <c r="AF701" i="2" s="1"/>
  <c r="O700" i="2"/>
  <c r="O699" i="2"/>
  <c r="N699" i="2" s="1"/>
  <c r="Q698" i="2"/>
  <c r="O698" i="2"/>
  <c r="N698" i="2"/>
  <c r="R697" i="2"/>
  <c r="O697" i="2"/>
  <c r="Q696" i="2"/>
  <c r="S696" i="2" s="1"/>
  <c r="O696" i="2"/>
  <c r="R696" i="2" s="1"/>
  <c r="N696" i="2"/>
  <c r="V695" i="2"/>
  <c r="R695" i="2"/>
  <c r="P695" i="2"/>
  <c r="AG695" i="2" s="1"/>
  <c r="O695" i="2"/>
  <c r="Q695" i="2" s="1"/>
  <c r="S695" i="2" s="1"/>
  <c r="N695" i="2"/>
  <c r="R694" i="2"/>
  <c r="Q694" i="2"/>
  <c r="S694" i="2" s="1"/>
  <c r="O694" i="2"/>
  <c r="Z693" i="2"/>
  <c r="Q693" i="2"/>
  <c r="P693" i="2"/>
  <c r="O693" i="2"/>
  <c r="N693" i="2"/>
  <c r="R692" i="2"/>
  <c r="O692" i="2"/>
  <c r="O691" i="2"/>
  <c r="Q690" i="2"/>
  <c r="P690" i="2"/>
  <c r="O690" i="2"/>
  <c r="N690" i="2"/>
  <c r="O689" i="2"/>
  <c r="O688" i="2"/>
  <c r="R687" i="2"/>
  <c r="O687" i="2"/>
  <c r="Q687" i="2" s="1"/>
  <c r="S687" i="2" s="1"/>
  <c r="N687" i="2"/>
  <c r="Q686" i="2"/>
  <c r="O686" i="2"/>
  <c r="AC685" i="2"/>
  <c r="O685" i="2"/>
  <c r="AC684" i="2"/>
  <c r="Q684" i="2"/>
  <c r="O684" i="2"/>
  <c r="P683" i="2"/>
  <c r="O683" i="2"/>
  <c r="R683" i="2" s="1"/>
  <c r="N683" i="2"/>
  <c r="O682" i="2"/>
  <c r="J659" i="2"/>
  <c r="J658" i="2"/>
  <c r="I658" i="2"/>
  <c r="D658" i="2"/>
  <c r="M649" i="2"/>
  <c r="L649" i="2"/>
  <c r="J649" i="2"/>
  <c r="I649" i="2"/>
  <c r="H649" i="2"/>
  <c r="G649" i="2"/>
  <c r="F649" i="2"/>
  <c r="E649" i="2"/>
  <c r="D649" i="2"/>
  <c r="M648" i="2"/>
  <c r="L648" i="2"/>
  <c r="J648" i="2"/>
  <c r="I648" i="2"/>
  <c r="H648" i="2"/>
  <c r="G648" i="2"/>
  <c r="F648" i="2"/>
  <c r="E648" i="2"/>
  <c r="D648" i="2"/>
  <c r="O648" i="2" s="1"/>
  <c r="M647" i="2"/>
  <c r="L647" i="2"/>
  <c r="J647" i="2"/>
  <c r="I647" i="2"/>
  <c r="H647" i="2"/>
  <c r="G647" i="2"/>
  <c r="F647" i="2"/>
  <c r="E647" i="2"/>
  <c r="D647" i="2"/>
  <c r="M646" i="2"/>
  <c r="L646" i="2"/>
  <c r="J646" i="2"/>
  <c r="I646" i="2"/>
  <c r="H646" i="2"/>
  <c r="G646" i="2"/>
  <c r="F646" i="2"/>
  <c r="E646" i="2"/>
  <c r="D646" i="2"/>
  <c r="M645" i="2"/>
  <c r="L645" i="2"/>
  <c r="J645" i="2"/>
  <c r="I645" i="2"/>
  <c r="H645" i="2"/>
  <c r="G645" i="2"/>
  <c r="F645" i="2"/>
  <c r="E645" i="2"/>
  <c r="D645" i="2"/>
  <c r="O645" i="2" s="1"/>
  <c r="M644" i="2"/>
  <c r="L644" i="2"/>
  <c r="J644" i="2"/>
  <c r="I644" i="2"/>
  <c r="H644" i="2"/>
  <c r="G644" i="2"/>
  <c r="F644" i="2"/>
  <c r="E644" i="2"/>
  <c r="D644" i="2"/>
  <c r="O644" i="2" s="1"/>
  <c r="M643" i="2"/>
  <c r="L643" i="2"/>
  <c r="J643" i="2"/>
  <c r="I643" i="2"/>
  <c r="H643" i="2"/>
  <c r="G643" i="2"/>
  <c r="F643" i="2"/>
  <c r="E643" i="2"/>
  <c r="D643" i="2"/>
  <c r="O642" i="2"/>
  <c r="M642" i="2"/>
  <c r="L642" i="2"/>
  <c r="J642" i="2"/>
  <c r="I642" i="2"/>
  <c r="H642" i="2"/>
  <c r="G642" i="2"/>
  <c r="F642" i="2"/>
  <c r="E642" i="2"/>
  <c r="D642" i="2"/>
  <c r="Q641" i="2"/>
  <c r="M641" i="2"/>
  <c r="L641" i="2"/>
  <c r="J641" i="2"/>
  <c r="I641" i="2"/>
  <c r="H641" i="2"/>
  <c r="G641" i="2"/>
  <c r="F641" i="2"/>
  <c r="E641" i="2"/>
  <c r="D641" i="2"/>
  <c r="O641" i="2" s="1"/>
  <c r="M640" i="2"/>
  <c r="L640" i="2"/>
  <c r="J640" i="2"/>
  <c r="I640" i="2"/>
  <c r="H640" i="2"/>
  <c r="G640" i="2"/>
  <c r="F640" i="2"/>
  <c r="E640" i="2"/>
  <c r="D640" i="2"/>
  <c r="O640" i="2" s="1"/>
  <c r="O639" i="2"/>
  <c r="M639" i="2"/>
  <c r="L639" i="2"/>
  <c r="J639" i="2"/>
  <c r="I639" i="2"/>
  <c r="H639" i="2"/>
  <c r="G639" i="2"/>
  <c r="F639" i="2"/>
  <c r="E639" i="2"/>
  <c r="D639" i="2"/>
  <c r="M638" i="2"/>
  <c r="L638" i="2"/>
  <c r="J638" i="2"/>
  <c r="I638" i="2"/>
  <c r="H638" i="2"/>
  <c r="G638" i="2"/>
  <c r="F638" i="2"/>
  <c r="E638" i="2"/>
  <c r="D638" i="2"/>
  <c r="O638" i="2" s="1"/>
  <c r="O637" i="2"/>
  <c r="M637" i="2"/>
  <c r="L637" i="2"/>
  <c r="J637" i="2"/>
  <c r="I637" i="2"/>
  <c r="H637" i="2"/>
  <c r="G637" i="2"/>
  <c r="F637" i="2"/>
  <c r="E637" i="2"/>
  <c r="D637" i="2"/>
  <c r="M636" i="2"/>
  <c r="L636" i="2"/>
  <c r="J636" i="2"/>
  <c r="I636" i="2"/>
  <c r="H636" i="2"/>
  <c r="G636" i="2"/>
  <c r="F636" i="2"/>
  <c r="E636" i="2"/>
  <c r="D636" i="2"/>
  <c r="O636" i="2" s="1"/>
  <c r="M635" i="2"/>
  <c r="L635" i="2"/>
  <c r="J635" i="2"/>
  <c r="I635" i="2"/>
  <c r="H635" i="2"/>
  <c r="G635" i="2"/>
  <c r="F635" i="2"/>
  <c r="E635" i="2"/>
  <c r="O635" i="2" s="1"/>
  <c r="D635" i="2"/>
  <c r="M634" i="2"/>
  <c r="L634" i="2"/>
  <c r="J634" i="2"/>
  <c r="I634" i="2"/>
  <c r="H634" i="2"/>
  <c r="G634" i="2"/>
  <c r="F634" i="2"/>
  <c r="E634" i="2"/>
  <c r="D634" i="2"/>
  <c r="M633" i="2"/>
  <c r="L633" i="2"/>
  <c r="J633" i="2"/>
  <c r="I633" i="2"/>
  <c r="H633" i="2"/>
  <c r="G633" i="2"/>
  <c r="F633" i="2"/>
  <c r="E633" i="2"/>
  <c r="D633" i="2"/>
  <c r="O633" i="2" s="1"/>
  <c r="M632" i="2"/>
  <c r="L632" i="2"/>
  <c r="J632" i="2"/>
  <c r="I632" i="2"/>
  <c r="H632" i="2"/>
  <c r="G632" i="2"/>
  <c r="F632" i="2"/>
  <c r="E632" i="2"/>
  <c r="D632" i="2"/>
  <c r="O632" i="2" s="1"/>
  <c r="O631" i="2"/>
  <c r="M631" i="2"/>
  <c r="L631" i="2"/>
  <c r="J631" i="2"/>
  <c r="I631" i="2"/>
  <c r="H631" i="2"/>
  <c r="G631" i="2"/>
  <c r="F631" i="2"/>
  <c r="E631" i="2"/>
  <c r="D631" i="2"/>
  <c r="M630" i="2"/>
  <c r="L630" i="2"/>
  <c r="J630" i="2"/>
  <c r="I630" i="2"/>
  <c r="H630" i="2"/>
  <c r="G630" i="2"/>
  <c r="F630" i="2"/>
  <c r="E630" i="2"/>
  <c r="D630" i="2"/>
  <c r="O630" i="2" s="1"/>
  <c r="O629" i="2"/>
  <c r="M629" i="2"/>
  <c r="L629" i="2"/>
  <c r="J629" i="2"/>
  <c r="I629" i="2"/>
  <c r="H629" i="2"/>
  <c r="G629" i="2"/>
  <c r="F629" i="2"/>
  <c r="E629" i="2"/>
  <c r="D629" i="2"/>
  <c r="M628" i="2"/>
  <c r="L628" i="2"/>
  <c r="J628" i="2"/>
  <c r="I628" i="2"/>
  <c r="H628" i="2"/>
  <c r="G628" i="2"/>
  <c r="F628" i="2"/>
  <c r="E628" i="2"/>
  <c r="D628" i="2"/>
  <c r="O628" i="2" s="1"/>
  <c r="M627" i="2"/>
  <c r="L627" i="2"/>
  <c r="J627" i="2"/>
  <c r="I627" i="2"/>
  <c r="H627" i="2"/>
  <c r="G627" i="2"/>
  <c r="F627" i="2"/>
  <c r="O627" i="2" s="1"/>
  <c r="E627" i="2"/>
  <c r="D627" i="2"/>
  <c r="M626" i="2"/>
  <c r="L626" i="2"/>
  <c r="J626" i="2"/>
  <c r="I626" i="2"/>
  <c r="H626" i="2"/>
  <c r="G626" i="2"/>
  <c r="F626" i="2"/>
  <c r="E626" i="2"/>
  <c r="D626" i="2"/>
  <c r="O626" i="2" s="1"/>
  <c r="M625" i="2"/>
  <c r="L625" i="2"/>
  <c r="J625" i="2"/>
  <c r="I625" i="2"/>
  <c r="H625" i="2"/>
  <c r="G625" i="2"/>
  <c r="F625" i="2"/>
  <c r="E625" i="2"/>
  <c r="D625" i="2"/>
  <c r="O625" i="2" s="1"/>
  <c r="M624" i="2"/>
  <c r="L624" i="2"/>
  <c r="J624" i="2"/>
  <c r="I624" i="2"/>
  <c r="H624" i="2"/>
  <c r="G624" i="2"/>
  <c r="F624" i="2"/>
  <c r="E624" i="2"/>
  <c r="D624" i="2"/>
  <c r="M623" i="2"/>
  <c r="L623" i="2"/>
  <c r="J623" i="2"/>
  <c r="I623" i="2"/>
  <c r="H623" i="2"/>
  <c r="G623" i="2"/>
  <c r="F623" i="2"/>
  <c r="O623" i="2" s="1"/>
  <c r="E623" i="2"/>
  <c r="D623" i="2"/>
  <c r="M622" i="2"/>
  <c r="L622" i="2"/>
  <c r="J622" i="2"/>
  <c r="I622" i="2"/>
  <c r="H622" i="2"/>
  <c r="G622" i="2"/>
  <c r="F622" i="2"/>
  <c r="E622" i="2"/>
  <c r="D622" i="2"/>
  <c r="O622" i="2" s="1"/>
  <c r="M621" i="2"/>
  <c r="L621" i="2"/>
  <c r="J621" i="2"/>
  <c r="I621" i="2"/>
  <c r="H621" i="2"/>
  <c r="G621" i="2"/>
  <c r="F621" i="2"/>
  <c r="E621" i="2"/>
  <c r="D621" i="2"/>
  <c r="O621" i="2" s="1"/>
  <c r="M620" i="2"/>
  <c r="L620" i="2"/>
  <c r="J620" i="2"/>
  <c r="I620" i="2"/>
  <c r="H620" i="2"/>
  <c r="G620" i="2"/>
  <c r="F620" i="2"/>
  <c r="E620" i="2"/>
  <c r="D620" i="2"/>
  <c r="O620" i="2" s="1"/>
  <c r="M619" i="2"/>
  <c r="L619" i="2"/>
  <c r="J619" i="2"/>
  <c r="I619" i="2"/>
  <c r="H619" i="2"/>
  <c r="G619" i="2"/>
  <c r="F619" i="2"/>
  <c r="O619" i="2" s="1"/>
  <c r="E619" i="2"/>
  <c r="D619" i="2"/>
  <c r="M618" i="2"/>
  <c r="L618" i="2"/>
  <c r="J618" i="2"/>
  <c r="I618" i="2"/>
  <c r="H618" i="2"/>
  <c r="G618" i="2"/>
  <c r="F618" i="2"/>
  <c r="E618" i="2"/>
  <c r="D618" i="2"/>
  <c r="O618" i="2" s="1"/>
  <c r="M617" i="2"/>
  <c r="L617" i="2"/>
  <c r="J617" i="2"/>
  <c r="I617" i="2"/>
  <c r="H617" i="2"/>
  <c r="G617" i="2"/>
  <c r="F617" i="2"/>
  <c r="E617" i="2"/>
  <c r="D617" i="2"/>
  <c r="O617" i="2" s="1"/>
  <c r="M616" i="2"/>
  <c r="L616" i="2"/>
  <c r="J616" i="2"/>
  <c r="I616" i="2"/>
  <c r="H616" i="2"/>
  <c r="G616" i="2"/>
  <c r="F616" i="2"/>
  <c r="E616" i="2"/>
  <c r="D616" i="2"/>
  <c r="O616" i="2" s="1"/>
  <c r="M615" i="2"/>
  <c r="L615" i="2"/>
  <c r="J615" i="2"/>
  <c r="I615" i="2"/>
  <c r="H615" i="2"/>
  <c r="G615" i="2"/>
  <c r="F615" i="2"/>
  <c r="O615" i="2" s="1"/>
  <c r="E615" i="2"/>
  <c r="D615" i="2"/>
  <c r="M614" i="2"/>
  <c r="L614" i="2"/>
  <c r="J614" i="2"/>
  <c r="I614" i="2"/>
  <c r="H614" i="2"/>
  <c r="G614" i="2"/>
  <c r="F614" i="2"/>
  <c r="E614" i="2"/>
  <c r="D614" i="2"/>
  <c r="O614" i="2" s="1"/>
  <c r="M613" i="2"/>
  <c r="L613" i="2"/>
  <c r="J613" i="2"/>
  <c r="I613" i="2"/>
  <c r="H613" i="2"/>
  <c r="G613" i="2"/>
  <c r="F613" i="2"/>
  <c r="E613" i="2"/>
  <c r="D613" i="2"/>
  <c r="O613" i="2" s="1"/>
  <c r="M612" i="2"/>
  <c r="L612" i="2"/>
  <c r="J612" i="2"/>
  <c r="I612" i="2"/>
  <c r="H612" i="2"/>
  <c r="G612" i="2"/>
  <c r="F612" i="2"/>
  <c r="E612" i="2"/>
  <c r="D612" i="2"/>
  <c r="O612" i="2" s="1"/>
  <c r="M611" i="2"/>
  <c r="L611" i="2"/>
  <c r="J611" i="2"/>
  <c r="I611" i="2"/>
  <c r="H611" i="2"/>
  <c r="G611" i="2"/>
  <c r="F611" i="2"/>
  <c r="O611" i="2" s="1"/>
  <c r="E611" i="2"/>
  <c r="D611" i="2"/>
  <c r="M610" i="2"/>
  <c r="L610" i="2"/>
  <c r="J610" i="2"/>
  <c r="I610" i="2"/>
  <c r="H610" i="2"/>
  <c r="G610" i="2"/>
  <c r="F610" i="2"/>
  <c r="E610" i="2"/>
  <c r="D610" i="2"/>
  <c r="O610" i="2" s="1"/>
  <c r="M609" i="2"/>
  <c r="L609" i="2"/>
  <c r="J609" i="2"/>
  <c r="I609" i="2"/>
  <c r="H609" i="2"/>
  <c r="G609" i="2"/>
  <c r="F609" i="2"/>
  <c r="E609" i="2"/>
  <c r="D609" i="2"/>
  <c r="O609" i="2" s="1"/>
  <c r="M608" i="2"/>
  <c r="L608" i="2"/>
  <c r="J608" i="2"/>
  <c r="I608" i="2"/>
  <c r="H608" i="2"/>
  <c r="G608" i="2"/>
  <c r="F608" i="2"/>
  <c r="E608" i="2"/>
  <c r="D608" i="2"/>
  <c r="AC607" i="2"/>
  <c r="M607" i="2"/>
  <c r="L607" i="2"/>
  <c r="J607" i="2"/>
  <c r="O607" i="2" s="1"/>
  <c r="Q607" i="2" s="1"/>
  <c r="I607" i="2"/>
  <c r="H607" i="2"/>
  <c r="G607" i="2"/>
  <c r="F607" i="2"/>
  <c r="E607" i="2"/>
  <c r="D607" i="2"/>
  <c r="AC606" i="2"/>
  <c r="R612" i="2" s="1"/>
  <c r="M606" i="2"/>
  <c r="L606" i="2"/>
  <c r="J606" i="2"/>
  <c r="I606" i="2"/>
  <c r="H606" i="2"/>
  <c r="G606" i="2"/>
  <c r="O606" i="2" s="1"/>
  <c r="F606" i="2"/>
  <c r="E606" i="2"/>
  <c r="D606" i="2"/>
  <c r="M605" i="2"/>
  <c r="L605" i="2"/>
  <c r="J605" i="2"/>
  <c r="I605" i="2"/>
  <c r="H605" i="2"/>
  <c r="G605" i="2"/>
  <c r="O605" i="2" s="1"/>
  <c r="R605" i="2" s="1"/>
  <c r="F605" i="2"/>
  <c r="E605" i="2"/>
  <c r="D605" i="2"/>
  <c r="M604" i="2"/>
  <c r="L604" i="2"/>
  <c r="J604" i="2"/>
  <c r="I604" i="2"/>
  <c r="H604" i="2"/>
  <c r="G604" i="2"/>
  <c r="F604" i="2"/>
  <c r="E604" i="2"/>
  <c r="D604" i="2"/>
  <c r="AC603" i="2"/>
  <c r="M603" i="2"/>
  <c r="L603" i="2"/>
  <c r="J603" i="2"/>
  <c r="I603" i="2"/>
  <c r="H603" i="2"/>
  <c r="G603" i="2"/>
  <c r="F603" i="2"/>
  <c r="E603" i="2"/>
  <c r="D603" i="2"/>
  <c r="AC602" i="2"/>
  <c r="M602" i="2"/>
  <c r="L602" i="2"/>
  <c r="J602" i="2"/>
  <c r="I602" i="2"/>
  <c r="H602" i="2"/>
  <c r="G602" i="2"/>
  <c r="F602" i="2"/>
  <c r="E602" i="2"/>
  <c r="D602" i="2"/>
  <c r="M601" i="2"/>
  <c r="L601" i="2"/>
  <c r="J601" i="2"/>
  <c r="I601" i="2"/>
  <c r="H601" i="2"/>
  <c r="G601" i="2"/>
  <c r="F601" i="2"/>
  <c r="E601" i="2"/>
  <c r="D601" i="2"/>
  <c r="M600" i="2"/>
  <c r="L600" i="2"/>
  <c r="J600" i="2"/>
  <c r="I600" i="2"/>
  <c r="H600" i="2"/>
  <c r="G600" i="2"/>
  <c r="F600" i="2"/>
  <c r="E600" i="2"/>
  <c r="D600" i="2"/>
  <c r="O600" i="2" s="1"/>
  <c r="M599" i="2"/>
  <c r="L599" i="2"/>
  <c r="J599" i="2"/>
  <c r="I599" i="2"/>
  <c r="H599" i="2"/>
  <c r="G599" i="2"/>
  <c r="F599" i="2"/>
  <c r="E599" i="2"/>
  <c r="D599" i="2"/>
  <c r="M598" i="2"/>
  <c r="L598" i="2"/>
  <c r="J598" i="2"/>
  <c r="I598" i="2"/>
  <c r="H598" i="2"/>
  <c r="G598" i="2"/>
  <c r="F598" i="2"/>
  <c r="E598" i="2"/>
  <c r="D598" i="2"/>
  <c r="O598" i="2" s="1"/>
  <c r="O587" i="2"/>
  <c r="M587" i="2"/>
  <c r="L587" i="2"/>
  <c r="J587" i="2"/>
  <c r="I587" i="2"/>
  <c r="H587" i="2"/>
  <c r="G587" i="2"/>
  <c r="F587" i="2"/>
  <c r="E587" i="2"/>
  <c r="D587" i="2"/>
  <c r="O586" i="2"/>
  <c r="M586" i="2"/>
  <c r="L586" i="2"/>
  <c r="J586" i="2"/>
  <c r="I586" i="2"/>
  <c r="H586" i="2"/>
  <c r="G586" i="2"/>
  <c r="F586" i="2"/>
  <c r="E586" i="2"/>
  <c r="D586" i="2"/>
  <c r="O585" i="2"/>
  <c r="M585" i="2"/>
  <c r="L585" i="2"/>
  <c r="J585" i="2"/>
  <c r="I585" i="2"/>
  <c r="H585" i="2"/>
  <c r="G585" i="2"/>
  <c r="F585" i="2"/>
  <c r="E585" i="2"/>
  <c r="D585" i="2"/>
  <c r="O584" i="2"/>
  <c r="M584" i="2"/>
  <c r="L584" i="2"/>
  <c r="J584" i="2"/>
  <c r="I584" i="2"/>
  <c r="H584" i="2"/>
  <c r="G584" i="2"/>
  <c r="F584" i="2"/>
  <c r="E584" i="2"/>
  <c r="D584" i="2"/>
  <c r="O583" i="2"/>
  <c r="M583" i="2"/>
  <c r="L583" i="2"/>
  <c r="J583" i="2"/>
  <c r="I583" i="2"/>
  <c r="H583" i="2"/>
  <c r="G583" i="2"/>
  <c r="F583" i="2"/>
  <c r="E583" i="2"/>
  <c r="D583" i="2"/>
  <c r="M582" i="2"/>
  <c r="L582" i="2"/>
  <c r="J582" i="2"/>
  <c r="I582" i="2"/>
  <c r="H582" i="2"/>
  <c r="G582" i="2"/>
  <c r="F582" i="2"/>
  <c r="E582" i="2"/>
  <c r="D582" i="2"/>
  <c r="O582" i="2" s="1"/>
  <c r="M581" i="2"/>
  <c r="L581" i="2"/>
  <c r="J581" i="2"/>
  <c r="I581" i="2"/>
  <c r="H581" i="2"/>
  <c r="G581" i="2"/>
  <c r="F581" i="2"/>
  <c r="E581" i="2"/>
  <c r="D581" i="2"/>
  <c r="M580" i="2"/>
  <c r="L580" i="2"/>
  <c r="J580" i="2"/>
  <c r="I580" i="2"/>
  <c r="H580" i="2"/>
  <c r="G580" i="2"/>
  <c r="F580" i="2"/>
  <c r="E580" i="2"/>
  <c r="D580" i="2"/>
  <c r="O580" i="2" s="1"/>
  <c r="M579" i="2"/>
  <c r="L579" i="2"/>
  <c r="J579" i="2"/>
  <c r="I579" i="2"/>
  <c r="H579" i="2"/>
  <c r="G579" i="2"/>
  <c r="F579" i="2"/>
  <c r="E579" i="2"/>
  <c r="D579" i="2"/>
  <c r="O579" i="2" s="1"/>
  <c r="M578" i="2"/>
  <c r="L578" i="2"/>
  <c r="J578" i="2"/>
  <c r="I578" i="2"/>
  <c r="H578" i="2"/>
  <c r="G578" i="2"/>
  <c r="F578" i="2"/>
  <c r="E578" i="2"/>
  <c r="D578" i="2"/>
  <c r="O578" i="2" s="1"/>
  <c r="M577" i="2"/>
  <c r="L577" i="2"/>
  <c r="J577" i="2"/>
  <c r="I577" i="2"/>
  <c r="H577" i="2"/>
  <c r="G577" i="2"/>
  <c r="F577" i="2"/>
  <c r="E577" i="2"/>
  <c r="D577" i="2"/>
  <c r="O576" i="2"/>
  <c r="M576" i="2"/>
  <c r="L576" i="2"/>
  <c r="J576" i="2"/>
  <c r="I576" i="2"/>
  <c r="H576" i="2"/>
  <c r="G576" i="2"/>
  <c r="F576" i="2"/>
  <c r="E576" i="2"/>
  <c r="D576" i="2"/>
  <c r="M575" i="2"/>
  <c r="L575" i="2"/>
  <c r="J575" i="2"/>
  <c r="I575" i="2"/>
  <c r="H575" i="2"/>
  <c r="G575" i="2"/>
  <c r="F575" i="2"/>
  <c r="E575" i="2"/>
  <c r="D575" i="2"/>
  <c r="M574" i="2"/>
  <c r="L574" i="2"/>
  <c r="J574" i="2"/>
  <c r="I574" i="2"/>
  <c r="H574" i="2"/>
  <c r="G574" i="2"/>
  <c r="F574" i="2"/>
  <c r="E574" i="2"/>
  <c r="D574" i="2"/>
  <c r="M573" i="2"/>
  <c r="L573" i="2"/>
  <c r="J573" i="2"/>
  <c r="I573" i="2"/>
  <c r="H573" i="2"/>
  <c r="G573" i="2"/>
  <c r="F573" i="2"/>
  <c r="E573" i="2"/>
  <c r="D573" i="2"/>
  <c r="O573" i="2" s="1"/>
  <c r="M572" i="2"/>
  <c r="L572" i="2"/>
  <c r="J572" i="2"/>
  <c r="I572" i="2"/>
  <c r="H572" i="2"/>
  <c r="G572" i="2"/>
  <c r="F572" i="2"/>
  <c r="E572" i="2"/>
  <c r="D572" i="2"/>
  <c r="R571" i="2"/>
  <c r="M571" i="2"/>
  <c r="L571" i="2"/>
  <c r="J571" i="2"/>
  <c r="I571" i="2"/>
  <c r="H571" i="2"/>
  <c r="G571" i="2"/>
  <c r="F571" i="2"/>
  <c r="E571" i="2"/>
  <c r="D571" i="2"/>
  <c r="O571" i="2" s="1"/>
  <c r="M570" i="2"/>
  <c r="L570" i="2"/>
  <c r="J570" i="2"/>
  <c r="I570" i="2"/>
  <c r="H570" i="2"/>
  <c r="G570" i="2"/>
  <c r="F570" i="2"/>
  <c r="E570" i="2"/>
  <c r="D570" i="2"/>
  <c r="M569" i="2"/>
  <c r="L569" i="2"/>
  <c r="J569" i="2"/>
  <c r="I569" i="2"/>
  <c r="H569" i="2"/>
  <c r="G569" i="2"/>
  <c r="F569" i="2"/>
  <c r="E569" i="2"/>
  <c r="D569" i="2"/>
  <c r="O569" i="2" s="1"/>
  <c r="M568" i="2"/>
  <c r="L568" i="2"/>
  <c r="J568" i="2"/>
  <c r="I568" i="2"/>
  <c r="H568" i="2"/>
  <c r="G568" i="2"/>
  <c r="F568" i="2"/>
  <c r="E568" i="2"/>
  <c r="D568" i="2"/>
  <c r="O568" i="2" s="1"/>
  <c r="M567" i="2"/>
  <c r="L567" i="2"/>
  <c r="J567" i="2"/>
  <c r="I567" i="2"/>
  <c r="H567" i="2"/>
  <c r="G567" i="2"/>
  <c r="F567" i="2"/>
  <c r="E567" i="2"/>
  <c r="D567" i="2"/>
  <c r="M566" i="2"/>
  <c r="L566" i="2"/>
  <c r="J566" i="2"/>
  <c r="I566" i="2"/>
  <c r="H566" i="2"/>
  <c r="G566" i="2"/>
  <c r="F566" i="2"/>
  <c r="E566" i="2"/>
  <c r="D566" i="2"/>
  <c r="M565" i="2"/>
  <c r="L565" i="2"/>
  <c r="J565" i="2"/>
  <c r="I565" i="2"/>
  <c r="H565" i="2"/>
  <c r="G565" i="2"/>
  <c r="F565" i="2"/>
  <c r="E565" i="2"/>
  <c r="D565" i="2"/>
  <c r="O565" i="2" s="1"/>
  <c r="M564" i="2"/>
  <c r="L564" i="2"/>
  <c r="J564" i="2"/>
  <c r="I564" i="2"/>
  <c r="H564" i="2"/>
  <c r="G564" i="2"/>
  <c r="F564" i="2"/>
  <c r="E564" i="2"/>
  <c r="D564" i="2"/>
  <c r="R563" i="2"/>
  <c r="M563" i="2"/>
  <c r="L563" i="2"/>
  <c r="J563" i="2"/>
  <c r="I563" i="2"/>
  <c r="H563" i="2"/>
  <c r="G563" i="2"/>
  <c r="F563" i="2"/>
  <c r="E563" i="2"/>
  <c r="D563" i="2"/>
  <c r="O563" i="2" s="1"/>
  <c r="M562" i="2"/>
  <c r="L562" i="2"/>
  <c r="J562" i="2"/>
  <c r="I562" i="2"/>
  <c r="H562" i="2"/>
  <c r="G562" i="2"/>
  <c r="F562" i="2"/>
  <c r="E562" i="2"/>
  <c r="D562" i="2"/>
  <c r="M561" i="2"/>
  <c r="L561" i="2"/>
  <c r="J561" i="2"/>
  <c r="I561" i="2"/>
  <c r="H561" i="2"/>
  <c r="G561" i="2"/>
  <c r="F561" i="2"/>
  <c r="E561" i="2"/>
  <c r="D561" i="2"/>
  <c r="O561" i="2" s="1"/>
  <c r="M560" i="2"/>
  <c r="L560" i="2"/>
  <c r="J560" i="2"/>
  <c r="I560" i="2"/>
  <c r="H560" i="2"/>
  <c r="G560" i="2"/>
  <c r="F560" i="2"/>
  <c r="E560" i="2"/>
  <c r="D560" i="2"/>
  <c r="O560" i="2" s="1"/>
  <c r="M559" i="2"/>
  <c r="L559" i="2"/>
  <c r="J559" i="2"/>
  <c r="I559" i="2"/>
  <c r="H559" i="2"/>
  <c r="G559" i="2"/>
  <c r="F559" i="2"/>
  <c r="E559" i="2"/>
  <c r="D559" i="2"/>
  <c r="M558" i="2"/>
  <c r="L558" i="2"/>
  <c r="J558" i="2"/>
  <c r="I558" i="2"/>
  <c r="H558" i="2"/>
  <c r="G558" i="2"/>
  <c r="F558" i="2"/>
  <c r="E558" i="2"/>
  <c r="D558" i="2"/>
  <c r="M557" i="2"/>
  <c r="L557" i="2"/>
  <c r="J557" i="2"/>
  <c r="I557" i="2"/>
  <c r="H557" i="2"/>
  <c r="G557" i="2"/>
  <c r="F557" i="2"/>
  <c r="E557" i="2"/>
  <c r="D557" i="2"/>
  <c r="O557" i="2" s="1"/>
  <c r="M556" i="2"/>
  <c r="L556" i="2"/>
  <c r="J556" i="2"/>
  <c r="I556" i="2"/>
  <c r="H556" i="2"/>
  <c r="G556" i="2"/>
  <c r="F556" i="2"/>
  <c r="E556" i="2"/>
  <c r="D556" i="2"/>
  <c r="R555" i="2"/>
  <c r="M555" i="2"/>
  <c r="L555" i="2"/>
  <c r="J555" i="2"/>
  <c r="I555" i="2"/>
  <c r="H555" i="2"/>
  <c r="G555" i="2"/>
  <c r="F555" i="2"/>
  <c r="E555" i="2"/>
  <c r="D555" i="2"/>
  <c r="O555" i="2" s="1"/>
  <c r="M554" i="2"/>
  <c r="L554" i="2"/>
  <c r="J554" i="2"/>
  <c r="I554" i="2"/>
  <c r="H554" i="2"/>
  <c r="G554" i="2"/>
  <c r="F554" i="2"/>
  <c r="E554" i="2"/>
  <c r="D554" i="2"/>
  <c r="M553" i="2"/>
  <c r="L553" i="2"/>
  <c r="J553" i="2"/>
  <c r="I553" i="2"/>
  <c r="H553" i="2"/>
  <c r="G553" i="2"/>
  <c r="F553" i="2"/>
  <c r="E553" i="2"/>
  <c r="D553" i="2"/>
  <c r="O553" i="2" s="1"/>
  <c r="M552" i="2"/>
  <c r="L552" i="2"/>
  <c r="J552" i="2"/>
  <c r="I552" i="2"/>
  <c r="H552" i="2"/>
  <c r="G552" i="2"/>
  <c r="F552" i="2"/>
  <c r="E552" i="2"/>
  <c r="D552" i="2"/>
  <c r="O552" i="2" s="1"/>
  <c r="M551" i="2"/>
  <c r="L551" i="2"/>
  <c r="J551" i="2"/>
  <c r="I551" i="2"/>
  <c r="H551" i="2"/>
  <c r="G551" i="2"/>
  <c r="F551" i="2"/>
  <c r="E551" i="2"/>
  <c r="D551" i="2"/>
  <c r="M550" i="2"/>
  <c r="L550" i="2"/>
  <c r="J550" i="2"/>
  <c r="I550" i="2"/>
  <c r="H550" i="2"/>
  <c r="G550" i="2"/>
  <c r="F550" i="2"/>
  <c r="E550" i="2"/>
  <c r="D550" i="2"/>
  <c r="M549" i="2"/>
  <c r="L549" i="2"/>
  <c r="J549" i="2"/>
  <c r="I549" i="2"/>
  <c r="H549" i="2"/>
  <c r="G549" i="2"/>
  <c r="F549" i="2"/>
  <c r="E549" i="2"/>
  <c r="D549" i="2"/>
  <c r="O549" i="2" s="1"/>
  <c r="M548" i="2"/>
  <c r="L548" i="2"/>
  <c r="J548" i="2"/>
  <c r="I548" i="2"/>
  <c r="H548" i="2"/>
  <c r="G548" i="2"/>
  <c r="F548" i="2"/>
  <c r="E548" i="2"/>
  <c r="D548" i="2"/>
  <c r="M547" i="2"/>
  <c r="L547" i="2"/>
  <c r="J547" i="2"/>
  <c r="I547" i="2"/>
  <c r="H547" i="2"/>
  <c r="G547" i="2"/>
  <c r="F547" i="2"/>
  <c r="E547" i="2"/>
  <c r="D547" i="2"/>
  <c r="M546" i="2"/>
  <c r="L546" i="2"/>
  <c r="J546" i="2"/>
  <c r="I546" i="2"/>
  <c r="H546" i="2"/>
  <c r="G546" i="2"/>
  <c r="F546" i="2"/>
  <c r="E546" i="2"/>
  <c r="D546" i="2"/>
  <c r="O546" i="2" s="1"/>
  <c r="M545" i="2"/>
  <c r="L545" i="2"/>
  <c r="J545" i="2"/>
  <c r="I545" i="2"/>
  <c r="H545" i="2"/>
  <c r="G545" i="2"/>
  <c r="F545" i="2"/>
  <c r="E545" i="2"/>
  <c r="D545" i="2"/>
  <c r="M544" i="2"/>
  <c r="L544" i="2"/>
  <c r="J544" i="2"/>
  <c r="I544" i="2"/>
  <c r="H544" i="2"/>
  <c r="G544" i="2"/>
  <c r="F544" i="2"/>
  <c r="E544" i="2"/>
  <c r="D544" i="2"/>
  <c r="M543" i="2"/>
  <c r="L543" i="2"/>
  <c r="J543" i="2"/>
  <c r="I543" i="2"/>
  <c r="H543" i="2"/>
  <c r="G543" i="2"/>
  <c r="F543" i="2"/>
  <c r="E543" i="2"/>
  <c r="D543" i="2"/>
  <c r="M542" i="2"/>
  <c r="L542" i="2"/>
  <c r="J542" i="2"/>
  <c r="I542" i="2"/>
  <c r="H542" i="2"/>
  <c r="G542" i="2"/>
  <c r="F542" i="2"/>
  <c r="E542" i="2"/>
  <c r="D542" i="2"/>
  <c r="O542" i="2" s="1"/>
  <c r="M541" i="2"/>
  <c r="L541" i="2"/>
  <c r="J541" i="2"/>
  <c r="I541" i="2"/>
  <c r="H541" i="2"/>
  <c r="G541" i="2"/>
  <c r="F541" i="2"/>
  <c r="E541" i="2"/>
  <c r="D541" i="2"/>
  <c r="M540" i="2"/>
  <c r="L540" i="2"/>
  <c r="J540" i="2"/>
  <c r="I540" i="2"/>
  <c r="H540" i="2"/>
  <c r="G540" i="2"/>
  <c r="F540" i="2"/>
  <c r="E540" i="2"/>
  <c r="D540" i="2"/>
  <c r="AC539" i="2"/>
  <c r="M539" i="2"/>
  <c r="L539" i="2"/>
  <c r="J539" i="2"/>
  <c r="I539" i="2"/>
  <c r="H539" i="2"/>
  <c r="G539" i="2"/>
  <c r="F539" i="2"/>
  <c r="E539" i="2"/>
  <c r="D539" i="2"/>
  <c r="O539" i="2" s="1"/>
  <c r="AC538" i="2"/>
  <c r="M538" i="2"/>
  <c r="L538" i="2"/>
  <c r="J538" i="2"/>
  <c r="I538" i="2"/>
  <c r="H538" i="2"/>
  <c r="G538" i="2"/>
  <c r="F538" i="2"/>
  <c r="E538" i="2"/>
  <c r="D538" i="2"/>
  <c r="O538" i="2" s="1"/>
  <c r="M537" i="2"/>
  <c r="L537" i="2"/>
  <c r="J537" i="2"/>
  <c r="I537" i="2"/>
  <c r="H537" i="2"/>
  <c r="G537" i="2"/>
  <c r="F537" i="2"/>
  <c r="E537" i="2"/>
  <c r="D537" i="2"/>
  <c r="O537" i="2" s="1"/>
  <c r="M536" i="2"/>
  <c r="L536" i="2"/>
  <c r="J536" i="2"/>
  <c r="I536" i="2"/>
  <c r="H536" i="2"/>
  <c r="G536" i="2"/>
  <c r="F536" i="2"/>
  <c r="E536" i="2"/>
  <c r="D536" i="2"/>
  <c r="M524" i="2"/>
  <c r="L524" i="2"/>
  <c r="J524" i="2"/>
  <c r="I524" i="2"/>
  <c r="H524" i="2"/>
  <c r="G524" i="2"/>
  <c r="F524" i="2"/>
  <c r="E524" i="2"/>
  <c r="D524" i="2"/>
  <c r="M523" i="2"/>
  <c r="L523" i="2"/>
  <c r="J523" i="2"/>
  <c r="I523" i="2"/>
  <c r="H523" i="2"/>
  <c r="G523" i="2"/>
  <c r="F523" i="2"/>
  <c r="E523" i="2"/>
  <c r="D523" i="2"/>
  <c r="O523" i="2" s="1"/>
  <c r="M522" i="2"/>
  <c r="L522" i="2"/>
  <c r="J522" i="2"/>
  <c r="I522" i="2"/>
  <c r="H522" i="2"/>
  <c r="G522" i="2"/>
  <c r="F522" i="2"/>
  <c r="E522" i="2"/>
  <c r="D522" i="2"/>
  <c r="O522" i="2" s="1"/>
  <c r="M521" i="2"/>
  <c r="L521" i="2"/>
  <c r="J521" i="2"/>
  <c r="I521" i="2"/>
  <c r="H521" i="2"/>
  <c r="G521" i="2"/>
  <c r="F521" i="2"/>
  <c r="E521" i="2"/>
  <c r="D521" i="2"/>
  <c r="O521" i="2" s="1"/>
  <c r="M520" i="2"/>
  <c r="L520" i="2"/>
  <c r="J520" i="2"/>
  <c r="I520" i="2"/>
  <c r="H520" i="2"/>
  <c r="G520" i="2"/>
  <c r="F520" i="2"/>
  <c r="E520" i="2"/>
  <c r="D520" i="2"/>
  <c r="M519" i="2"/>
  <c r="L519" i="2"/>
  <c r="J519" i="2"/>
  <c r="I519" i="2"/>
  <c r="H519" i="2"/>
  <c r="G519" i="2"/>
  <c r="F519" i="2"/>
  <c r="E519" i="2"/>
  <c r="D519" i="2"/>
  <c r="O519" i="2" s="1"/>
  <c r="M518" i="2"/>
  <c r="L518" i="2"/>
  <c r="J518" i="2"/>
  <c r="I518" i="2"/>
  <c r="H518" i="2"/>
  <c r="G518" i="2"/>
  <c r="F518" i="2"/>
  <c r="E518" i="2"/>
  <c r="D518" i="2"/>
  <c r="M517" i="2"/>
  <c r="L517" i="2"/>
  <c r="J517" i="2"/>
  <c r="I517" i="2"/>
  <c r="H517" i="2"/>
  <c r="G517" i="2"/>
  <c r="F517" i="2"/>
  <c r="E517" i="2"/>
  <c r="D517" i="2"/>
  <c r="O517" i="2" s="1"/>
  <c r="M516" i="2"/>
  <c r="L516" i="2"/>
  <c r="J516" i="2"/>
  <c r="I516" i="2"/>
  <c r="H516" i="2"/>
  <c r="G516" i="2"/>
  <c r="F516" i="2"/>
  <c r="E516" i="2"/>
  <c r="D516" i="2"/>
  <c r="M515" i="2"/>
  <c r="L515" i="2"/>
  <c r="J515" i="2"/>
  <c r="I515" i="2"/>
  <c r="H515" i="2"/>
  <c r="G515" i="2"/>
  <c r="F515" i="2"/>
  <c r="E515" i="2"/>
  <c r="D515" i="2"/>
  <c r="M514" i="2"/>
  <c r="L514" i="2"/>
  <c r="J514" i="2"/>
  <c r="I514" i="2"/>
  <c r="H514" i="2"/>
  <c r="G514" i="2"/>
  <c r="F514" i="2"/>
  <c r="E514" i="2"/>
  <c r="D514" i="2"/>
  <c r="O514" i="2" s="1"/>
  <c r="M513" i="2"/>
  <c r="L513" i="2"/>
  <c r="J513" i="2"/>
  <c r="I513" i="2"/>
  <c r="H513" i="2"/>
  <c r="G513" i="2"/>
  <c r="F513" i="2"/>
  <c r="E513" i="2"/>
  <c r="D513" i="2"/>
  <c r="O513" i="2" s="1"/>
  <c r="M512" i="2"/>
  <c r="L512" i="2"/>
  <c r="J512" i="2"/>
  <c r="I512" i="2"/>
  <c r="H512" i="2"/>
  <c r="G512" i="2"/>
  <c r="F512" i="2"/>
  <c r="E512" i="2"/>
  <c r="D512" i="2"/>
  <c r="M511" i="2"/>
  <c r="L511" i="2"/>
  <c r="J511" i="2"/>
  <c r="I511" i="2"/>
  <c r="H511" i="2"/>
  <c r="G511" i="2"/>
  <c r="F511" i="2"/>
  <c r="E511" i="2"/>
  <c r="D511" i="2"/>
  <c r="O511" i="2" s="1"/>
  <c r="M510" i="2"/>
  <c r="L510" i="2"/>
  <c r="J510" i="2"/>
  <c r="I510" i="2"/>
  <c r="H510" i="2"/>
  <c r="G510" i="2"/>
  <c r="F510" i="2"/>
  <c r="E510" i="2"/>
  <c r="D510" i="2"/>
  <c r="M509" i="2"/>
  <c r="L509" i="2"/>
  <c r="J509" i="2"/>
  <c r="I509" i="2"/>
  <c r="H509" i="2"/>
  <c r="G509" i="2"/>
  <c r="F509" i="2"/>
  <c r="E509" i="2"/>
  <c r="D509" i="2"/>
  <c r="O509" i="2" s="1"/>
  <c r="M508" i="2"/>
  <c r="L508" i="2"/>
  <c r="J508" i="2"/>
  <c r="I508" i="2"/>
  <c r="H508" i="2"/>
  <c r="G508" i="2"/>
  <c r="F508" i="2"/>
  <c r="E508" i="2"/>
  <c r="D508" i="2"/>
  <c r="M507" i="2"/>
  <c r="L507" i="2"/>
  <c r="J507" i="2"/>
  <c r="I507" i="2"/>
  <c r="H507" i="2"/>
  <c r="G507" i="2"/>
  <c r="F507" i="2"/>
  <c r="E507" i="2"/>
  <c r="D507" i="2"/>
  <c r="M506" i="2"/>
  <c r="L506" i="2"/>
  <c r="J506" i="2"/>
  <c r="I506" i="2"/>
  <c r="H506" i="2"/>
  <c r="G506" i="2"/>
  <c r="F506" i="2"/>
  <c r="E506" i="2"/>
  <c r="D506" i="2"/>
  <c r="O506" i="2" s="1"/>
  <c r="M505" i="2"/>
  <c r="L505" i="2"/>
  <c r="J505" i="2"/>
  <c r="I505" i="2"/>
  <c r="H505" i="2"/>
  <c r="G505" i="2"/>
  <c r="F505" i="2"/>
  <c r="E505" i="2"/>
  <c r="D505" i="2"/>
  <c r="O505" i="2" s="1"/>
  <c r="M504" i="2"/>
  <c r="L504" i="2"/>
  <c r="J504" i="2"/>
  <c r="I504" i="2"/>
  <c r="H504" i="2"/>
  <c r="G504" i="2"/>
  <c r="F504" i="2"/>
  <c r="E504" i="2"/>
  <c r="D504" i="2"/>
  <c r="M503" i="2"/>
  <c r="L503" i="2"/>
  <c r="J503" i="2"/>
  <c r="I503" i="2"/>
  <c r="H503" i="2"/>
  <c r="G503" i="2"/>
  <c r="F503" i="2"/>
  <c r="E503" i="2"/>
  <c r="D503" i="2"/>
  <c r="O503" i="2" s="1"/>
  <c r="M502" i="2"/>
  <c r="L502" i="2"/>
  <c r="J502" i="2"/>
  <c r="I502" i="2"/>
  <c r="H502" i="2"/>
  <c r="G502" i="2"/>
  <c r="F502" i="2"/>
  <c r="E502" i="2"/>
  <c r="D502" i="2"/>
  <c r="M501" i="2"/>
  <c r="L501" i="2"/>
  <c r="J501" i="2"/>
  <c r="I501" i="2"/>
  <c r="H501" i="2"/>
  <c r="G501" i="2"/>
  <c r="F501" i="2"/>
  <c r="E501" i="2"/>
  <c r="D501" i="2"/>
  <c r="O501" i="2" s="1"/>
  <c r="M500" i="2"/>
  <c r="L500" i="2"/>
  <c r="J500" i="2"/>
  <c r="I500" i="2"/>
  <c r="H500" i="2"/>
  <c r="G500" i="2"/>
  <c r="F500" i="2"/>
  <c r="E500" i="2"/>
  <c r="D500" i="2"/>
  <c r="M499" i="2"/>
  <c r="L499" i="2"/>
  <c r="J499" i="2"/>
  <c r="I499" i="2"/>
  <c r="H499" i="2"/>
  <c r="G499" i="2"/>
  <c r="F499" i="2"/>
  <c r="E499" i="2"/>
  <c r="D499" i="2"/>
  <c r="M498" i="2"/>
  <c r="L498" i="2"/>
  <c r="J498" i="2"/>
  <c r="I498" i="2"/>
  <c r="H498" i="2"/>
  <c r="G498" i="2"/>
  <c r="F498" i="2"/>
  <c r="E498" i="2"/>
  <c r="D498" i="2"/>
  <c r="M497" i="2"/>
  <c r="L497" i="2"/>
  <c r="J497" i="2"/>
  <c r="I497" i="2"/>
  <c r="H497" i="2"/>
  <c r="G497" i="2"/>
  <c r="F497" i="2"/>
  <c r="E497" i="2"/>
  <c r="D497" i="2"/>
  <c r="O497" i="2" s="1"/>
  <c r="M496" i="2"/>
  <c r="L496" i="2"/>
  <c r="J496" i="2"/>
  <c r="I496" i="2"/>
  <c r="H496" i="2"/>
  <c r="G496" i="2"/>
  <c r="F496" i="2"/>
  <c r="E496" i="2"/>
  <c r="D496" i="2"/>
  <c r="M495" i="2"/>
  <c r="L495" i="2"/>
  <c r="J495" i="2"/>
  <c r="I495" i="2"/>
  <c r="H495" i="2"/>
  <c r="G495" i="2"/>
  <c r="F495" i="2"/>
  <c r="E495" i="2"/>
  <c r="D495" i="2"/>
  <c r="O495" i="2" s="1"/>
  <c r="M494" i="2"/>
  <c r="L494" i="2"/>
  <c r="J494" i="2"/>
  <c r="I494" i="2"/>
  <c r="H494" i="2"/>
  <c r="G494" i="2"/>
  <c r="F494" i="2"/>
  <c r="E494" i="2"/>
  <c r="D494" i="2"/>
  <c r="M493" i="2"/>
  <c r="L493" i="2"/>
  <c r="J493" i="2"/>
  <c r="I493" i="2"/>
  <c r="H493" i="2"/>
  <c r="G493" i="2"/>
  <c r="F493" i="2"/>
  <c r="E493" i="2"/>
  <c r="D493" i="2"/>
  <c r="O493" i="2" s="1"/>
  <c r="M492" i="2"/>
  <c r="L492" i="2"/>
  <c r="J492" i="2"/>
  <c r="I492" i="2"/>
  <c r="H492" i="2"/>
  <c r="G492" i="2"/>
  <c r="F492" i="2"/>
  <c r="E492" i="2"/>
  <c r="D492" i="2"/>
  <c r="M491" i="2"/>
  <c r="L491" i="2"/>
  <c r="J491" i="2"/>
  <c r="I491" i="2"/>
  <c r="H491" i="2"/>
  <c r="G491" i="2"/>
  <c r="F491" i="2"/>
  <c r="E491" i="2"/>
  <c r="D491" i="2"/>
  <c r="M490" i="2"/>
  <c r="L490" i="2"/>
  <c r="J490" i="2"/>
  <c r="I490" i="2"/>
  <c r="H490" i="2"/>
  <c r="G490" i="2"/>
  <c r="F490" i="2"/>
  <c r="E490" i="2"/>
  <c r="D490" i="2"/>
  <c r="M489" i="2"/>
  <c r="L489" i="2"/>
  <c r="J489" i="2"/>
  <c r="I489" i="2"/>
  <c r="H489" i="2"/>
  <c r="G489" i="2"/>
  <c r="F489" i="2"/>
  <c r="E489" i="2"/>
  <c r="D489" i="2"/>
  <c r="O489" i="2" s="1"/>
  <c r="M488" i="2"/>
  <c r="L488" i="2"/>
  <c r="J488" i="2"/>
  <c r="I488" i="2"/>
  <c r="H488" i="2"/>
  <c r="G488" i="2"/>
  <c r="F488" i="2"/>
  <c r="E488" i="2"/>
  <c r="D488" i="2"/>
  <c r="M487" i="2"/>
  <c r="L487" i="2"/>
  <c r="J487" i="2"/>
  <c r="I487" i="2"/>
  <c r="H487" i="2"/>
  <c r="G487" i="2"/>
  <c r="F487" i="2"/>
  <c r="E487" i="2"/>
  <c r="D487" i="2"/>
  <c r="O487" i="2" s="1"/>
  <c r="M486" i="2"/>
  <c r="L486" i="2"/>
  <c r="J486" i="2"/>
  <c r="I486" i="2"/>
  <c r="H486" i="2"/>
  <c r="G486" i="2"/>
  <c r="F486" i="2"/>
  <c r="E486" i="2"/>
  <c r="D486" i="2"/>
  <c r="M485" i="2"/>
  <c r="L485" i="2"/>
  <c r="J485" i="2"/>
  <c r="I485" i="2"/>
  <c r="H485" i="2"/>
  <c r="G485" i="2"/>
  <c r="F485" i="2"/>
  <c r="E485" i="2"/>
  <c r="D485" i="2"/>
  <c r="O485" i="2" s="1"/>
  <c r="M484" i="2"/>
  <c r="L484" i="2"/>
  <c r="J484" i="2"/>
  <c r="I484" i="2"/>
  <c r="H484" i="2"/>
  <c r="G484" i="2"/>
  <c r="F484" i="2"/>
  <c r="E484" i="2"/>
  <c r="D484" i="2"/>
  <c r="M483" i="2"/>
  <c r="L483" i="2"/>
  <c r="J483" i="2"/>
  <c r="I483" i="2"/>
  <c r="H483" i="2"/>
  <c r="G483" i="2"/>
  <c r="F483" i="2"/>
  <c r="E483" i="2"/>
  <c r="D483" i="2"/>
  <c r="M482" i="2"/>
  <c r="L482" i="2"/>
  <c r="J482" i="2"/>
  <c r="I482" i="2"/>
  <c r="H482" i="2"/>
  <c r="G482" i="2"/>
  <c r="F482" i="2"/>
  <c r="E482" i="2"/>
  <c r="D482" i="2"/>
  <c r="M481" i="2"/>
  <c r="L481" i="2"/>
  <c r="J481" i="2"/>
  <c r="I481" i="2"/>
  <c r="H481" i="2"/>
  <c r="G481" i="2"/>
  <c r="F481" i="2"/>
  <c r="E481" i="2"/>
  <c r="D481" i="2"/>
  <c r="O481" i="2" s="1"/>
  <c r="M480" i="2"/>
  <c r="L480" i="2"/>
  <c r="J480" i="2"/>
  <c r="I480" i="2"/>
  <c r="H480" i="2"/>
  <c r="G480" i="2"/>
  <c r="F480" i="2"/>
  <c r="E480" i="2"/>
  <c r="D480" i="2"/>
  <c r="M479" i="2"/>
  <c r="L479" i="2"/>
  <c r="J479" i="2"/>
  <c r="I479" i="2"/>
  <c r="H479" i="2"/>
  <c r="G479" i="2"/>
  <c r="F479" i="2"/>
  <c r="E479" i="2"/>
  <c r="D479" i="2"/>
  <c r="O479" i="2" s="1"/>
  <c r="M478" i="2"/>
  <c r="L478" i="2"/>
  <c r="J478" i="2"/>
  <c r="I478" i="2"/>
  <c r="H478" i="2"/>
  <c r="G478" i="2"/>
  <c r="F478" i="2"/>
  <c r="E478" i="2"/>
  <c r="D478" i="2"/>
  <c r="M477" i="2"/>
  <c r="L477" i="2"/>
  <c r="J477" i="2"/>
  <c r="I477" i="2"/>
  <c r="H477" i="2"/>
  <c r="G477" i="2"/>
  <c r="F477" i="2"/>
  <c r="E477" i="2"/>
  <c r="D477" i="2"/>
  <c r="M476" i="2"/>
  <c r="L476" i="2"/>
  <c r="J476" i="2"/>
  <c r="I476" i="2"/>
  <c r="H476" i="2"/>
  <c r="G476" i="2"/>
  <c r="F476" i="2"/>
  <c r="E476" i="2"/>
  <c r="D476" i="2"/>
  <c r="O476" i="2" s="1"/>
  <c r="M475" i="2"/>
  <c r="L475" i="2"/>
  <c r="J475" i="2"/>
  <c r="I475" i="2"/>
  <c r="H475" i="2"/>
  <c r="G475" i="2"/>
  <c r="F475" i="2"/>
  <c r="E475" i="2"/>
  <c r="D475" i="2"/>
  <c r="O475" i="2" s="1"/>
  <c r="M474" i="2"/>
  <c r="L474" i="2"/>
  <c r="J474" i="2"/>
  <c r="I474" i="2"/>
  <c r="H474" i="2"/>
  <c r="G474" i="2"/>
  <c r="F474" i="2"/>
  <c r="E474" i="2"/>
  <c r="D474" i="2"/>
  <c r="O474" i="2" s="1"/>
  <c r="M473" i="2"/>
  <c r="L473" i="2"/>
  <c r="J473" i="2"/>
  <c r="I473" i="2"/>
  <c r="H473" i="2"/>
  <c r="G473" i="2"/>
  <c r="F473" i="2"/>
  <c r="E473" i="2"/>
  <c r="D473" i="2"/>
  <c r="O473" i="2" s="1"/>
  <c r="M472" i="2"/>
  <c r="L472" i="2"/>
  <c r="J472" i="2"/>
  <c r="I472" i="2"/>
  <c r="H472" i="2"/>
  <c r="G472" i="2"/>
  <c r="F472" i="2"/>
  <c r="E472" i="2"/>
  <c r="D472" i="2"/>
  <c r="O472" i="2" s="1"/>
  <c r="M460" i="2"/>
  <c r="L460" i="2"/>
  <c r="J460" i="2"/>
  <c r="I460" i="2"/>
  <c r="H460" i="2"/>
  <c r="G460" i="2"/>
  <c r="F460" i="2"/>
  <c r="E460" i="2"/>
  <c r="D460" i="2"/>
  <c r="M459" i="2"/>
  <c r="L459" i="2"/>
  <c r="J459" i="2"/>
  <c r="I459" i="2"/>
  <c r="H459" i="2"/>
  <c r="G459" i="2"/>
  <c r="F459" i="2"/>
  <c r="E459" i="2"/>
  <c r="D459" i="2"/>
  <c r="O459" i="2" s="1"/>
  <c r="M458" i="2"/>
  <c r="L458" i="2"/>
  <c r="J458" i="2"/>
  <c r="I458" i="2"/>
  <c r="H458" i="2"/>
  <c r="G458" i="2"/>
  <c r="F458" i="2"/>
  <c r="E458" i="2"/>
  <c r="D458" i="2"/>
  <c r="O458" i="2" s="1"/>
  <c r="M457" i="2"/>
  <c r="L457" i="2"/>
  <c r="J457" i="2"/>
  <c r="I457" i="2"/>
  <c r="H457" i="2"/>
  <c r="G457" i="2"/>
  <c r="F457" i="2"/>
  <c r="E457" i="2"/>
  <c r="D457" i="2"/>
  <c r="M456" i="2"/>
  <c r="L456" i="2"/>
  <c r="J456" i="2"/>
  <c r="I456" i="2"/>
  <c r="H456" i="2"/>
  <c r="G456" i="2"/>
  <c r="F456" i="2"/>
  <c r="E456" i="2"/>
  <c r="D456" i="2"/>
  <c r="O456" i="2" s="1"/>
  <c r="M455" i="2"/>
  <c r="L455" i="2"/>
  <c r="J455" i="2"/>
  <c r="I455" i="2"/>
  <c r="H455" i="2"/>
  <c r="G455" i="2"/>
  <c r="F455" i="2"/>
  <c r="E455" i="2"/>
  <c r="D455" i="2"/>
  <c r="M454" i="2"/>
  <c r="L454" i="2"/>
  <c r="J454" i="2"/>
  <c r="I454" i="2"/>
  <c r="H454" i="2"/>
  <c r="G454" i="2"/>
  <c r="F454" i="2"/>
  <c r="E454" i="2"/>
  <c r="D454" i="2"/>
  <c r="O454" i="2" s="1"/>
  <c r="M453" i="2"/>
  <c r="L453" i="2"/>
  <c r="J453" i="2"/>
  <c r="I453" i="2"/>
  <c r="H453" i="2"/>
  <c r="G453" i="2"/>
  <c r="F453" i="2"/>
  <c r="E453" i="2"/>
  <c r="D453" i="2"/>
  <c r="O453" i="2" s="1"/>
  <c r="M452" i="2"/>
  <c r="L452" i="2"/>
  <c r="J452" i="2"/>
  <c r="I452" i="2"/>
  <c r="H452" i="2"/>
  <c r="G452" i="2"/>
  <c r="F452" i="2"/>
  <c r="E452" i="2"/>
  <c r="D452" i="2"/>
  <c r="M451" i="2"/>
  <c r="L451" i="2"/>
  <c r="J451" i="2"/>
  <c r="I451" i="2"/>
  <c r="H451" i="2"/>
  <c r="G451" i="2"/>
  <c r="F451" i="2"/>
  <c r="E451" i="2"/>
  <c r="D451" i="2"/>
  <c r="O451" i="2" s="1"/>
  <c r="M450" i="2"/>
  <c r="L450" i="2"/>
  <c r="J450" i="2"/>
  <c r="I450" i="2"/>
  <c r="H450" i="2"/>
  <c r="G450" i="2"/>
  <c r="F450" i="2"/>
  <c r="E450" i="2"/>
  <c r="D450" i="2"/>
  <c r="O450" i="2" s="1"/>
  <c r="M449" i="2"/>
  <c r="L449" i="2"/>
  <c r="J449" i="2"/>
  <c r="I449" i="2"/>
  <c r="H449" i="2"/>
  <c r="G449" i="2"/>
  <c r="F449" i="2"/>
  <c r="E449" i="2"/>
  <c r="D449" i="2"/>
  <c r="M448" i="2"/>
  <c r="L448" i="2"/>
  <c r="J448" i="2"/>
  <c r="I448" i="2"/>
  <c r="H448" i="2"/>
  <c r="G448" i="2"/>
  <c r="F448" i="2"/>
  <c r="E448" i="2"/>
  <c r="D448" i="2"/>
  <c r="O448" i="2" s="1"/>
  <c r="M447" i="2"/>
  <c r="L447" i="2"/>
  <c r="J447" i="2"/>
  <c r="I447" i="2"/>
  <c r="H447" i="2"/>
  <c r="G447" i="2"/>
  <c r="F447" i="2"/>
  <c r="E447" i="2"/>
  <c r="D447" i="2"/>
  <c r="M446" i="2"/>
  <c r="L446" i="2"/>
  <c r="J446" i="2"/>
  <c r="I446" i="2"/>
  <c r="H446" i="2"/>
  <c r="G446" i="2"/>
  <c r="F446" i="2"/>
  <c r="E446" i="2"/>
  <c r="D446" i="2"/>
  <c r="M445" i="2"/>
  <c r="L445" i="2"/>
  <c r="J445" i="2"/>
  <c r="I445" i="2"/>
  <c r="H445" i="2"/>
  <c r="G445" i="2"/>
  <c r="F445" i="2"/>
  <c r="E445" i="2"/>
  <c r="D445" i="2"/>
  <c r="O445" i="2" s="1"/>
  <c r="M444" i="2"/>
  <c r="L444" i="2"/>
  <c r="J444" i="2"/>
  <c r="I444" i="2"/>
  <c r="H444" i="2"/>
  <c r="G444" i="2"/>
  <c r="F444" i="2"/>
  <c r="E444" i="2"/>
  <c r="D444" i="2"/>
  <c r="M443" i="2"/>
  <c r="L443" i="2"/>
  <c r="J443" i="2"/>
  <c r="I443" i="2"/>
  <c r="H443" i="2"/>
  <c r="G443" i="2"/>
  <c r="F443" i="2"/>
  <c r="E443" i="2"/>
  <c r="D443" i="2"/>
  <c r="O443" i="2" s="1"/>
  <c r="M442" i="2"/>
  <c r="L442" i="2"/>
  <c r="J442" i="2"/>
  <c r="I442" i="2"/>
  <c r="H442" i="2"/>
  <c r="G442" i="2"/>
  <c r="F442" i="2"/>
  <c r="E442" i="2"/>
  <c r="D442" i="2"/>
  <c r="M441" i="2"/>
  <c r="L441" i="2"/>
  <c r="J441" i="2"/>
  <c r="I441" i="2"/>
  <c r="H441" i="2"/>
  <c r="G441" i="2"/>
  <c r="F441" i="2"/>
  <c r="E441" i="2"/>
  <c r="D441" i="2"/>
  <c r="M440" i="2"/>
  <c r="L440" i="2"/>
  <c r="J440" i="2"/>
  <c r="I440" i="2"/>
  <c r="H440" i="2"/>
  <c r="G440" i="2"/>
  <c r="F440" i="2"/>
  <c r="E440" i="2"/>
  <c r="D440" i="2"/>
  <c r="M439" i="2"/>
  <c r="L439" i="2"/>
  <c r="J439" i="2"/>
  <c r="I439" i="2"/>
  <c r="H439" i="2"/>
  <c r="G439" i="2"/>
  <c r="F439" i="2"/>
  <c r="E439" i="2"/>
  <c r="D439" i="2"/>
  <c r="M438" i="2"/>
  <c r="L438" i="2"/>
  <c r="J438" i="2"/>
  <c r="I438" i="2"/>
  <c r="H438" i="2"/>
  <c r="G438" i="2"/>
  <c r="F438" i="2"/>
  <c r="E438" i="2"/>
  <c r="D438" i="2"/>
  <c r="O438" i="2" s="1"/>
  <c r="M437" i="2"/>
  <c r="L437" i="2"/>
  <c r="J437" i="2"/>
  <c r="I437" i="2"/>
  <c r="H437" i="2"/>
  <c r="G437" i="2"/>
  <c r="F437" i="2"/>
  <c r="E437" i="2"/>
  <c r="D437" i="2"/>
  <c r="M436" i="2"/>
  <c r="L436" i="2"/>
  <c r="J436" i="2"/>
  <c r="I436" i="2"/>
  <c r="H436" i="2"/>
  <c r="G436" i="2"/>
  <c r="F436" i="2"/>
  <c r="E436" i="2"/>
  <c r="D436" i="2"/>
  <c r="O436" i="2" s="1"/>
  <c r="M435" i="2"/>
  <c r="L435" i="2"/>
  <c r="J435" i="2"/>
  <c r="I435" i="2"/>
  <c r="H435" i="2"/>
  <c r="G435" i="2"/>
  <c r="F435" i="2"/>
  <c r="E435" i="2"/>
  <c r="D435" i="2"/>
  <c r="O435" i="2" s="1"/>
  <c r="M434" i="2"/>
  <c r="L434" i="2"/>
  <c r="J434" i="2"/>
  <c r="I434" i="2"/>
  <c r="H434" i="2"/>
  <c r="G434" i="2"/>
  <c r="F434" i="2"/>
  <c r="E434" i="2"/>
  <c r="D434" i="2"/>
  <c r="M433" i="2"/>
  <c r="L433" i="2"/>
  <c r="J433" i="2"/>
  <c r="I433" i="2"/>
  <c r="H433" i="2"/>
  <c r="G433" i="2"/>
  <c r="F433" i="2"/>
  <c r="E433" i="2"/>
  <c r="D433" i="2"/>
  <c r="M432" i="2"/>
  <c r="L432" i="2"/>
  <c r="J432" i="2"/>
  <c r="I432" i="2"/>
  <c r="H432" i="2"/>
  <c r="G432" i="2"/>
  <c r="F432" i="2"/>
  <c r="E432" i="2"/>
  <c r="D432" i="2"/>
  <c r="M431" i="2"/>
  <c r="L431" i="2"/>
  <c r="J431" i="2"/>
  <c r="I431" i="2"/>
  <c r="H431" i="2"/>
  <c r="G431" i="2"/>
  <c r="F431" i="2"/>
  <c r="E431" i="2"/>
  <c r="D431" i="2"/>
  <c r="M430" i="2"/>
  <c r="L430" i="2"/>
  <c r="J430" i="2"/>
  <c r="I430" i="2"/>
  <c r="H430" i="2"/>
  <c r="G430" i="2"/>
  <c r="F430" i="2"/>
  <c r="E430" i="2"/>
  <c r="D430" i="2"/>
  <c r="O430" i="2" s="1"/>
  <c r="M429" i="2"/>
  <c r="L429" i="2"/>
  <c r="J429" i="2"/>
  <c r="I429" i="2"/>
  <c r="H429" i="2"/>
  <c r="G429" i="2"/>
  <c r="F429" i="2"/>
  <c r="E429" i="2"/>
  <c r="D429" i="2"/>
  <c r="M428" i="2"/>
  <c r="L428" i="2"/>
  <c r="J428" i="2"/>
  <c r="I428" i="2"/>
  <c r="H428" i="2"/>
  <c r="G428" i="2"/>
  <c r="F428" i="2"/>
  <c r="E428" i="2"/>
  <c r="D428" i="2"/>
  <c r="O428" i="2" s="1"/>
  <c r="M427" i="2"/>
  <c r="L427" i="2"/>
  <c r="J427" i="2"/>
  <c r="I427" i="2"/>
  <c r="H427" i="2"/>
  <c r="G427" i="2"/>
  <c r="F427" i="2"/>
  <c r="E427" i="2"/>
  <c r="D427" i="2"/>
  <c r="O427" i="2" s="1"/>
  <c r="M426" i="2"/>
  <c r="L426" i="2"/>
  <c r="J426" i="2"/>
  <c r="I426" i="2"/>
  <c r="H426" i="2"/>
  <c r="G426" i="2"/>
  <c r="F426" i="2"/>
  <c r="E426" i="2"/>
  <c r="D426" i="2"/>
  <c r="O426" i="2" s="1"/>
  <c r="M425" i="2"/>
  <c r="L425" i="2"/>
  <c r="J425" i="2"/>
  <c r="I425" i="2"/>
  <c r="H425" i="2"/>
  <c r="G425" i="2"/>
  <c r="F425" i="2"/>
  <c r="E425" i="2"/>
  <c r="D425" i="2"/>
  <c r="M424" i="2"/>
  <c r="L424" i="2"/>
  <c r="J424" i="2"/>
  <c r="I424" i="2"/>
  <c r="H424" i="2"/>
  <c r="G424" i="2"/>
  <c r="F424" i="2"/>
  <c r="E424" i="2"/>
  <c r="D424" i="2"/>
  <c r="M423" i="2"/>
  <c r="L423" i="2"/>
  <c r="J423" i="2"/>
  <c r="I423" i="2"/>
  <c r="H423" i="2"/>
  <c r="G423" i="2"/>
  <c r="F423" i="2"/>
  <c r="E423" i="2"/>
  <c r="D423" i="2"/>
  <c r="M422" i="2"/>
  <c r="L422" i="2"/>
  <c r="J422" i="2"/>
  <c r="I422" i="2"/>
  <c r="H422" i="2"/>
  <c r="G422" i="2"/>
  <c r="F422" i="2"/>
  <c r="E422" i="2"/>
  <c r="D422" i="2"/>
  <c r="O422" i="2" s="1"/>
  <c r="AC421" i="2"/>
  <c r="M421" i="2"/>
  <c r="L421" i="2"/>
  <c r="J421" i="2"/>
  <c r="I421" i="2"/>
  <c r="H421" i="2"/>
  <c r="G421" i="2"/>
  <c r="F421" i="2"/>
  <c r="E421" i="2"/>
  <c r="D421" i="2"/>
  <c r="AC420" i="2"/>
  <c r="M420" i="2"/>
  <c r="L420" i="2"/>
  <c r="J420" i="2"/>
  <c r="I420" i="2"/>
  <c r="H420" i="2"/>
  <c r="G420" i="2"/>
  <c r="F420" i="2"/>
  <c r="E420" i="2"/>
  <c r="O420" i="2" s="1"/>
  <c r="D420" i="2"/>
  <c r="M419" i="2"/>
  <c r="L419" i="2"/>
  <c r="J419" i="2"/>
  <c r="I419" i="2"/>
  <c r="H419" i="2"/>
  <c r="G419" i="2"/>
  <c r="F419" i="2"/>
  <c r="E419" i="2"/>
  <c r="O419" i="2" s="1"/>
  <c r="Q419" i="2" s="1"/>
  <c r="D419" i="2"/>
  <c r="M418" i="2"/>
  <c r="L418" i="2"/>
  <c r="J418" i="2"/>
  <c r="I418" i="2"/>
  <c r="H418" i="2"/>
  <c r="G418" i="2"/>
  <c r="F418" i="2"/>
  <c r="E418" i="2"/>
  <c r="D418" i="2"/>
  <c r="AC417" i="2"/>
  <c r="M417" i="2"/>
  <c r="L417" i="2"/>
  <c r="J417" i="2"/>
  <c r="O417" i="2" s="1"/>
  <c r="R417" i="2" s="1"/>
  <c r="I417" i="2"/>
  <c r="H417" i="2"/>
  <c r="G417" i="2"/>
  <c r="F417" i="2"/>
  <c r="E417" i="2"/>
  <c r="D417" i="2"/>
  <c r="AF416" i="2"/>
  <c r="AC416" i="2"/>
  <c r="Q416" i="2"/>
  <c r="P416" i="2"/>
  <c r="M416" i="2"/>
  <c r="L416" i="2"/>
  <c r="J416" i="2"/>
  <c r="O416" i="2" s="1"/>
  <c r="N416" i="2" s="1"/>
  <c r="I416" i="2"/>
  <c r="H416" i="2"/>
  <c r="G416" i="2"/>
  <c r="F416" i="2"/>
  <c r="E416" i="2"/>
  <c r="D416" i="2"/>
  <c r="M415" i="2"/>
  <c r="L415" i="2"/>
  <c r="J415" i="2"/>
  <c r="I415" i="2"/>
  <c r="H415" i="2"/>
  <c r="G415" i="2"/>
  <c r="F415" i="2"/>
  <c r="E415" i="2"/>
  <c r="D415" i="2"/>
  <c r="M414" i="2"/>
  <c r="L414" i="2"/>
  <c r="J414" i="2"/>
  <c r="O414" i="2" s="1"/>
  <c r="I414" i="2"/>
  <c r="H414" i="2"/>
  <c r="G414" i="2"/>
  <c r="F414" i="2"/>
  <c r="E414" i="2"/>
  <c r="D414" i="2"/>
  <c r="M413" i="2"/>
  <c r="L413" i="2"/>
  <c r="J413" i="2"/>
  <c r="I413" i="2"/>
  <c r="H413" i="2"/>
  <c r="G413" i="2"/>
  <c r="F413" i="2"/>
  <c r="E413" i="2"/>
  <c r="D413" i="2"/>
  <c r="AC412" i="2"/>
  <c r="M412" i="2"/>
  <c r="L412" i="2"/>
  <c r="J412" i="2"/>
  <c r="I412" i="2"/>
  <c r="H412" i="2"/>
  <c r="G412" i="2"/>
  <c r="F412" i="2"/>
  <c r="E412" i="2"/>
  <c r="D412" i="2"/>
  <c r="AC411" i="2"/>
  <c r="M411" i="2"/>
  <c r="L411" i="2"/>
  <c r="J411" i="2"/>
  <c r="I411" i="2"/>
  <c r="H411" i="2"/>
  <c r="G411" i="2"/>
  <c r="F411" i="2"/>
  <c r="E411" i="2"/>
  <c r="D411" i="2"/>
  <c r="O411" i="2" s="1"/>
  <c r="M410" i="2"/>
  <c r="L410" i="2"/>
  <c r="J410" i="2"/>
  <c r="I410" i="2"/>
  <c r="H410" i="2"/>
  <c r="G410" i="2"/>
  <c r="F410" i="2"/>
  <c r="E410" i="2"/>
  <c r="D410" i="2"/>
  <c r="O410" i="2" s="1"/>
  <c r="M409" i="2"/>
  <c r="L409" i="2"/>
  <c r="J409" i="2"/>
  <c r="I409" i="2"/>
  <c r="H409" i="2"/>
  <c r="G409" i="2"/>
  <c r="F409" i="2"/>
  <c r="E409" i="2"/>
  <c r="D409" i="2"/>
  <c r="M396" i="2"/>
  <c r="L396" i="2"/>
  <c r="J396" i="2"/>
  <c r="I396" i="2"/>
  <c r="H396" i="2"/>
  <c r="G396" i="2"/>
  <c r="F396" i="2"/>
  <c r="E396" i="2"/>
  <c r="D396" i="2"/>
  <c r="M395" i="2"/>
  <c r="L395" i="2"/>
  <c r="J395" i="2"/>
  <c r="O395" i="2" s="1"/>
  <c r="I395" i="2"/>
  <c r="H395" i="2"/>
  <c r="G395" i="2"/>
  <c r="F395" i="2"/>
  <c r="E395" i="2"/>
  <c r="D395" i="2"/>
  <c r="M394" i="2"/>
  <c r="L394" i="2"/>
  <c r="J394" i="2"/>
  <c r="I394" i="2"/>
  <c r="H394" i="2"/>
  <c r="G394" i="2"/>
  <c r="F394" i="2"/>
  <c r="E394" i="2"/>
  <c r="D394" i="2"/>
  <c r="O393" i="2"/>
  <c r="M393" i="2"/>
  <c r="L393" i="2"/>
  <c r="J393" i="2"/>
  <c r="I393" i="2"/>
  <c r="H393" i="2"/>
  <c r="G393" i="2"/>
  <c r="F393" i="2"/>
  <c r="E393" i="2"/>
  <c r="D393" i="2"/>
  <c r="M392" i="2"/>
  <c r="L392" i="2"/>
  <c r="J392" i="2"/>
  <c r="I392" i="2"/>
  <c r="H392" i="2"/>
  <c r="G392" i="2"/>
  <c r="F392" i="2"/>
  <c r="O392" i="2" s="1"/>
  <c r="E392" i="2"/>
  <c r="D392" i="2"/>
  <c r="O391" i="2"/>
  <c r="M391" i="2"/>
  <c r="L391" i="2"/>
  <c r="J391" i="2"/>
  <c r="I391" i="2"/>
  <c r="H391" i="2"/>
  <c r="G391" i="2"/>
  <c r="F391" i="2"/>
  <c r="E391" i="2"/>
  <c r="D391" i="2"/>
  <c r="M390" i="2"/>
  <c r="L390" i="2"/>
  <c r="J390" i="2"/>
  <c r="I390" i="2"/>
  <c r="H390" i="2"/>
  <c r="G390" i="2"/>
  <c r="F390" i="2"/>
  <c r="O390" i="2" s="1"/>
  <c r="E390" i="2"/>
  <c r="D390" i="2"/>
  <c r="O389" i="2"/>
  <c r="M389" i="2"/>
  <c r="L389" i="2"/>
  <c r="J389" i="2"/>
  <c r="I389" i="2"/>
  <c r="H389" i="2"/>
  <c r="G389" i="2"/>
  <c r="F389" i="2"/>
  <c r="E389" i="2"/>
  <c r="D389" i="2"/>
  <c r="M388" i="2"/>
  <c r="L388" i="2"/>
  <c r="J388" i="2"/>
  <c r="I388" i="2"/>
  <c r="H388" i="2"/>
  <c r="G388" i="2"/>
  <c r="F388" i="2"/>
  <c r="O388" i="2" s="1"/>
  <c r="E388" i="2"/>
  <c r="D388" i="2"/>
  <c r="O387" i="2"/>
  <c r="M387" i="2"/>
  <c r="L387" i="2"/>
  <c r="J387" i="2"/>
  <c r="I387" i="2"/>
  <c r="H387" i="2"/>
  <c r="G387" i="2"/>
  <c r="F387" i="2"/>
  <c r="E387" i="2"/>
  <c r="D387" i="2"/>
  <c r="M386" i="2"/>
  <c r="L386" i="2"/>
  <c r="J386" i="2"/>
  <c r="I386" i="2"/>
  <c r="H386" i="2"/>
  <c r="G386" i="2"/>
  <c r="F386" i="2"/>
  <c r="O386" i="2" s="1"/>
  <c r="E386" i="2"/>
  <c r="D386" i="2"/>
  <c r="O385" i="2"/>
  <c r="M385" i="2"/>
  <c r="L385" i="2"/>
  <c r="J385" i="2"/>
  <c r="I385" i="2"/>
  <c r="H385" i="2"/>
  <c r="G385" i="2"/>
  <c r="F385" i="2"/>
  <c r="E385" i="2"/>
  <c r="D385" i="2"/>
  <c r="M384" i="2"/>
  <c r="L384" i="2"/>
  <c r="J384" i="2"/>
  <c r="I384" i="2"/>
  <c r="H384" i="2"/>
  <c r="G384" i="2"/>
  <c r="F384" i="2"/>
  <c r="O384" i="2" s="1"/>
  <c r="E384" i="2"/>
  <c r="D384" i="2"/>
  <c r="O383" i="2"/>
  <c r="M383" i="2"/>
  <c r="L383" i="2"/>
  <c r="J383" i="2"/>
  <c r="I383" i="2"/>
  <c r="H383" i="2"/>
  <c r="G383" i="2"/>
  <c r="F383" i="2"/>
  <c r="E383" i="2"/>
  <c r="D383" i="2"/>
  <c r="M382" i="2"/>
  <c r="L382" i="2"/>
  <c r="J382" i="2"/>
  <c r="I382" i="2"/>
  <c r="H382" i="2"/>
  <c r="G382" i="2"/>
  <c r="F382" i="2"/>
  <c r="O382" i="2" s="1"/>
  <c r="E382" i="2"/>
  <c r="D382" i="2"/>
  <c r="O381" i="2"/>
  <c r="M381" i="2"/>
  <c r="L381" i="2"/>
  <c r="J381" i="2"/>
  <c r="I381" i="2"/>
  <c r="H381" i="2"/>
  <c r="G381" i="2"/>
  <c r="F381" i="2"/>
  <c r="E381" i="2"/>
  <c r="D381" i="2"/>
  <c r="M380" i="2"/>
  <c r="L380" i="2"/>
  <c r="J380" i="2"/>
  <c r="I380" i="2"/>
  <c r="H380" i="2"/>
  <c r="G380" i="2"/>
  <c r="F380" i="2"/>
  <c r="O380" i="2" s="1"/>
  <c r="E380" i="2"/>
  <c r="D380" i="2"/>
  <c r="O379" i="2"/>
  <c r="M379" i="2"/>
  <c r="L379" i="2"/>
  <c r="J379" i="2"/>
  <c r="I379" i="2"/>
  <c r="H379" i="2"/>
  <c r="G379" i="2"/>
  <c r="F379" i="2"/>
  <c r="E379" i="2"/>
  <c r="D379" i="2"/>
  <c r="M378" i="2"/>
  <c r="L378" i="2"/>
  <c r="J378" i="2"/>
  <c r="I378" i="2"/>
  <c r="H378" i="2"/>
  <c r="G378" i="2"/>
  <c r="F378" i="2"/>
  <c r="E378" i="2"/>
  <c r="D378" i="2"/>
  <c r="O378" i="2" s="1"/>
  <c r="O377" i="2"/>
  <c r="M377" i="2"/>
  <c r="L377" i="2"/>
  <c r="J377" i="2"/>
  <c r="I377" i="2"/>
  <c r="H377" i="2"/>
  <c r="G377" i="2"/>
  <c r="F377" i="2"/>
  <c r="E377" i="2"/>
  <c r="D377" i="2"/>
  <c r="M376" i="2"/>
  <c r="L376" i="2"/>
  <c r="J376" i="2"/>
  <c r="I376" i="2"/>
  <c r="H376" i="2"/>
  <c r="G376" i="2"/>
  <c r="F376" i="2"/>
  <c r="E376" i="2"/>
  <c r="D376" i="2"/>
  <c r="O376" i="2" s="1"/>
  <c r="M375" i="2"/>
  <c r="L375" i="2"/>
  <c r="J375" i="2"/>
  <c r="I375" i="2"/>
  <c r="H375" i="2"/>
  <c r="G375" i="2"/>
  <c r="F375" i="2"/>
  <c r="E375" i="2"/>
  <c r="O375" i="2" s="1"/>
  <c r="D375" i="2"/>
  <c r="M374" i="2"/>
  <c r="L374" i="2"/>
  <c r="J374" i="2"/>
  <c r="I374" i="2"/>
  <c r="H374" i="2"/>
  <c r="G374" i="2"/>
  <c r="F374" i="2"/>
  <c r="E374" i="2"/>
  <c r="D374" i="2"/>
  <c r="O374" i="2" s="1"/>
  <c r="M373" i="2"/>
  <c r="L373" i="2"/>
  <c r="J373" i="2"/>
  <c r="I373" i="2"/>
  <c r="H373" i="2"/>
  <c r="G373" i="2"/>
  <c r="F373" i="2"/>
  <c r="E373" i="2"/>
  <c r="D373" i="2"/>
  <c r="O373" i="2" s="1"/>
  <c r="M372" i="2"/>
  <c r="L372" i="2"/>
  <c r="J372" i="2"/>
  <c r="I372" i="2"/>
  <c r="H372" i="2"/>
  <c r="G372" i="2"/>
  <c r="F372" i="2"/>
  <c r="E372" i="2"/>
  <c r="D372" i="2"/>
  <c r="O372" i="2" s="1"/>
  <c r="M371" i="2"/>
  <c r="L371" i="2"/>
  <c r="K371" i="2"/>
  <c r="J371" i="2"/>
  <c r="I371" i="2"/>
  <c r="H371" i="2"/>
  <c r="G371" i="2"/>
  <c r="F371" i="2"/>
  <c r="E371" i="2"/>
  <c r="O371" i="2" s="1"/>
  <c r="D371" i="2"/>
  <c r="M370" i="2"/>
  <c r="L370" i="2"/>
  <c r="K370" i="2"/>
  <c r="J370" i="2"/>
  <c r="O370" i="2" s="1"/>
  <c r="I370" i="2"/>
  <c r="H370" i="2"/>
  <c r="G370" i="2"/>
  <c r="F370" i="2"/>
  <c r="E370" i="2"/>
  <c r="D370" i="2"/>
  <c r="M369" i="2"/>
  <c r="L369" i="2"/>
  <c r="K369" i="2"/>
  <c r="J369" i="2"/>
  <c r="I369" i="2"/>
  <c r="H369" i="2"/>
  <c r="G369" i="2"/>
  <c r="F369" i="2"/>
  <c r="E369" i="2"/>
  <c r="D369" i="2"/>
  <c r="O369" i="2" s="1"/>
  <c r="M368" i="2"/>
  <c r="L368" i="2"/>
  <c r="K368" i="2"/>
  <c r="J368" i="2"/>
  <c r="I368" i="2"/>
  <c r="H368" i="2"/>
  <c r="G368" i="2"/>
  <c r="F368" i="2"/>
  <c r="E368" i="2"/>
  <c r="D368" i="2"/>
  <c r="O368" i="2" s="1"/>
  <c r="M367" i="2"/>
  <c r="L367" i="2"/>
  <c r="K367" i="2"/>
  <c r="J367" i="2"/>
  <c r="I367" i="2"/>
  <c r="H367" i="2"/>
  <c r="G367" i="2"/>
  <c r="F367" i="2"/>
  <c r="E367" i="2"/>
  <c r="D367" i="2"/>
  <c r="O367" i="2" s="1"/>
  <c r="M366" i="2"/>
  <c r="L366" i="2"/>
  <c r="K366" i="2"/>
  <c r="J366" i="2"/>
  <c r="I366" i="2"/>
  <c r="H366" i="2"/>
  <c r="G366" i="2"/>
  <c r="F366" i="2"/>
  <c r="E366" i="2"/>
  <c r="O366" i="2" s="1"/>
  <c r="D366" i="2"/>
  <c r="M365" i="2"/>
  <c r="L365" i="2"/>
  <c r="K365" i="2"/>
  <c r="J365" i="2"/>
  <c r="I365" i="2"/>
  <c r="H365" i="2"/>
  <c r="G365" i="2"/>
  <c r="O365" i="2" s="1"/>
  <c r="F365" i="2"/>
  <c r="E365" i="2"/>
  <c r="D365" i="2"/>
  <c r="M364" i="2"/>
  <c r="L364" i="2"/>
  <c r="K364" i="2"/>
  <c r="J364" i="2"/>
  <c r="I364" i="2"/>
  <c r="H364" i="2"/>
  <c r="G364" i="2"/>
  <c r="O364" i="2" s="1"/>
  <c r="F364" i="2"/>
  <c r="E364" i="2"/>
  <c r="D364" i="2"/>
  <c r="M363" i="2"/>
  <c r="L363" i="2"/>
  <c r="K363" i="2"/>
  <c r="J363" i="2"/>
  <c r="O363" i="2" s="1"/>
  <c r="I363" i="2"/>
  <c r="H363" i="2"/>
  <c r="G363" i="2"/>
  <c r="F363" i="2"/>
  <c r="E363" i="2"/>
  <c r="D363" i="2"/>
  <c r="M362" i="2"/>
  <c r="L362" i="2"/>
  <c r="K362" i="2"/>
  <c r="J362" i="2"/>
  <c r="O362" i="2" s="1"/>
  <c r="I362" i="2"/>
  <c r="H362" i="2"/>
  <c r="G362" i="2"/>
  <c r="F362" i="2"/>
  <c r="E362" i="2"/>
  <c r="D362" i="2"/>
  <c r="M361" i="2"/>
  <c r="L361" i="2"/>
  <c r="K361" i="2"/>
  <c r="J361" i="2"/>
  <c r="I361" i="2"/>
  <c r="H361" i="2"/>
  <c r="G361" i="2"/>
  <c r="F361" i="2"/>
  <c r="E361" i="2"/>
  <c r="D361" i="2"/>
  <c r="O361" i="2" s="1"/>
  <c r="M360" i="2"/>
  <c r="L360" i="2"/>
  <c r="K360" i="2"/>
  <c r="J360" i="2"/>
  <c r="I360" i="2"/>
  <c r="H360" i="2"/>
  <c r="G360" i="2"/>
  <c r="F360" i="2"/>
  <c r="E360" i="2"/>
  <c r="D360" i="2"/>
  <c r="O360" i="2" s="1"/>
  <c r="M359" i="2"/>
  <c r="L359" i="2"/>
  <c r="K359" i="2"/>
  <c r="J359" i="2"/>
  <c r="I359" i="2"/>
  <c r="H359" i="2"/>
  <c r="G359" i="2"/>
  <c r="F359" i="2"/>
  <c r="E359" i="2"/>
  <c r="D359" i="2"/>
  <c r="O359" i="2" s="1"/>
  <c r="M358" i="2"/>
  <c r="L358" i="2"/>
  <c r="K358" i="2"/>
  <c r="J358" i="2"/>
  <c r="I358" i="2"/>
  <c r="H358" i="2"/>
  <c r="G358" i="2"/>
  <c r="F358" i="2"/>
  <c r="E358" i="2"/>
  <c r="O358" i="2" s="1"/>
  <c r="D358" i="2"/>
  <c r="AC357" i="2"/>
  <c r="M357" i="2"/>
  <c r="L357" i="2"/>
  <c r="K357" i="2"/>
  <c r="J357" i="2"/>
  <c r="I357" i="2"/>
  <c r="H357" i="2"/>
  <c r="G357" i="2"/>
  <c r="O357" i="2" s="1"/>
  <c r="F357" i="2"/>
  <c r="E357" i="2"/>
  <c r="D357" i="2"/>
  <c r="AC356" i="2"/>
  <c r="M356" i="2"/>
  <c r="L356" i="2"/>
  <c r="K356" i="2"/>
  <c r="J356" i="2"/>
  <c r="O356" i="2" s="1"/>
  <c r="I356" i="2"/>
  <c r="H356" i="2"/>
  <c r="G356" i="2"/>
  <c r="F356" i="2"/>
  <c r="E356" i="2"/>
  <c r="D356" i="2"/>
  <c r="M355" i="2"/>
  <c r="L355" i="2"/>
  <c r="K355" i="2"/>
  <c r="J355" i="2"/>
  <c r="I355" i="2"/>
  <c r="H355" i="2"/>
  <c r="G355" i="2"/>
  <c r="F355" i="2"/>
  <c r="E355" i="2"/>
  <c r="D355" i="2"/>
  <c r="O355" i="2" s="1"/>
  <c r="M354" i="2"/>
  <c r="L354" i="2"/>
  <c r="K354" i="2"/>
  <c r="J354" i="2"/>
  <c r="I354" i="2"/>
  <c r="H354" i="2"/>
  <c r="G354" i="2"/>
  <c r="F354" i="2"/>
  <c r="E354" i="2"/>
  <c r="D354" i="2"/>
  <c r="O354" i="2" s="1"/>
  <c r="M353" i="2"/>
  <c r="L353" i="2"/>
  <c r="K353" i="2"/>
  <c r="J353" i="2"/>
  <c r="I353" i="2"/>
  <c r="H353" i="2"/>
  <c r="G353" i="2"/>
  <c r="F353" i="2"/>
  <c r="E353" i="2"/>
  <c r="O353" i="2" s="1"/>
  <c r="D353" i="2"/>
  <c r="M352" i="2"/>
  <c r="L352" i="2"/>
  <c r="K352" i="2"/>
  <c r="J352" i="2"/>
  <c r="I352" i="2"/>
  <c r="H352" i="2"/>
  <c r="G352" i="2"/>
  <c r="O352" i="2" s="1"/>
  <c r="F352" i="2"/>
  <c r="E352" i="2"/>
  <c r="D352" i="2"/>
  <c r="M351" i="2"/>
  <c r="L351" i="2"/>
  <c r="K351" i="2"/>
  <c r="J351" i="2"/>
  <c r="I351" i="2"/>
  <c r="H351" i="2"/>
  <c r="G351" i="2"/>
  <c r="F351" i="2"/>
  <c r="E351" i="2"/>
  <c r="D351" i="2"/>
  <c r="O351" i="2" s="1"/>
  <c r="AC350" i="2"/>
  <c r="AC353" i="2" s="1"/>
  <c r="M350" i="2"/>
  <c r="L350" i="2"/>
  <c r="K350" i="2"/>
  <c r="J350" i="2"/>
  <c r="I350" i="2"/>
  <c r="H350" i="2"/>
  <c r="G350" i="2"/>
  <c r="F350" i="2"/>
  <c r="E350" i="2"/>
  <c r="D350" i="2"/>
  <c r="O350" i="2" s="1"/>
  <c r="M349" i="2"/>
  <c r="L349" i="2"/>
  <c r="K349" i="2"/>
  <c r="J349" i="2"/>
  <c r="I349" i="2"/>
  <c r="H349" i="2"/>
  <c r="G349" i="2"/>
  <c r="F349" i="2"/>
  <c r="E349" i="2"/>
  <c r="D349" i="2"/>
  <c r="O349" i="2" s="1"/>
  <c r="AC348" i="2"/>
  <c r="M348" i="2"/>
  <c r="L348" i="2"/>
  <c r="K348" i="2"/>
  <c r="J348" i="2"/>
  <c r="I348" i="2"/>
  <c r="H348" i="2"/>
  <c r="G348" i="2"/>
  <c r="F348" i="2"/>
  <c r="E348" i="2"/>
  <c r="O348" i="2" s="1"/>
  <c r="D348" i="2"/>
  <c r="AC347" i="2"/>
  <c r="M347" i="2"/>
  <c r="L347" i="2"/>
  <c r="K347" i="2"/>
  <c r="J347" i="2"/>
  <c r="I347" i="2"/>
  <c r="H347" i="2"/>
  <c r="G347" i="2"/>
  <c r="O347" i="2" s="1"/>
  <c r="F347" i="2"/>
  <c r="E347" i="2"/>
  <c r="D347" i="2"/>
  <c r="M346" i="2"/>
  <c r="L346" i="2"/>
  <c r="K346" i="2"/>
  <c r="J346" i="2"/>
  <c r="I346" i="2"/>
  <c r="H346" i="2"/>
  <c r="G346" i="2"/>
  <c r="F346" i="2"/>
  <c r="E346" i="2"/>
  <c r="D346" i="2"/>
  <c r="O346" i="2" s="1"/>
  <c r="M345" i="2"/>
  <c r="L345" i="2"/>
  <c r="K345" i="2"/>
  <c r="J345" i="2"/>
  <c r="O345" i="2" s="1"/>
  <c r="I345" i="2"/>
  <c r="H345" i="2"/>
  <c r="G345" i="2"/>
  <c r="F345" i="2"/>
  <c r="E345" i="2"/>
  <c r="D345" i="2"/>
  <c r="M331" i="2"/>
  <c r="L331" i="2"/>
  <c r="K331" i="2"/>
  <c r="J331" i="2"/>
  <c r="O331" i="2" s="1"/>
  <c r="I331" i="2"/>
  <c r="H331" i="2"/>
  <c r="G331" i="2"/>
  <c r="F331" i="2"/>
  <c r="E331" i="2"/>
  <c r="D331" i="2"/>
  <c r="M330" i="2"/>
  <c r="L330" i="2"/>
  <c r="K330" i="2"/>
  <c r="J330" i="2"/>
  <c r="I330" i="2"/>
  <c r="H330" i="2"/>
  <c r="G330" i="2"/>
  <c r="F330" i="2"/>
  <c r="E330" i="2"/>
  <c r="D330" i="2"/>
  <c r="O330" i="2" s="1"/>
  <c r="M329" i="2"/>
  <c r="L329" i="2"/>
  <c r="K329" i="2"/>
  <c r="J329" i="2"/>
  <c r="I329" i="2"/>
  <c r="H329" i="2"/>
  <c r="G329" i="2"/>
  <c r="F329" i="2"/>
  <c r="E329" i="2"/>
  <c r="D329" i="2"/>
  <c r="O329" i="2" s="1"/>
  <c r="M328" i="2"/>
  <c r="L328" i="2"/>
  <c r="K328" i="2"/>
  <c r="J328" i="2"/>
  <c r="I328" i="2"/>
  <c r="H328" i="2"/>
  <c r="G328" i="2"/>
  <c r="F328" i="2"/>
  <c r="E328" i="2"/>
  <c r="D328" i="2"/>
  <c r="O328" i="2" s="1"/>
  <c r="M327" i="2"/>
  <c r="L327" i="2"/>
  <c r="K327" i="2"/>
  <c r="J327" i="2"/>
  <c r="I327" i="2"/>
  <c r="H327" i="2"/>
  <c r="G327" i="2"/>
  <c r="F327" i="2"/>
  <c r="E327" i="2"/>
  <c r="O327" i="2" s="1"/>
  <c r="D327" i="2"/>
  <c r="M326" i="2"/>
  <c r="L326" i="2"/>
  <c r="K326" i="2"/>
  <c r="J326" i="2"/>
  <c r="I326" i="2"/>
  <c r="H326" i="2"/>
  <c r="G326" i="2"/>
  <c r="O326" i="2" s="1"/>
  <c r="F326" i="2"/>
  <c r="E326" i="2"/>
  <c r="D326" i="2"/>
  <c r="M325" i="2"/>
  <c r="L325" i="2"/>
  <c r="K325" i="2"/>
  <c r="J325" i="2"/>
  <c r="I325" i="2"/>
  <c r="H325" i="2"/>
  <c r="G325" i="2"/>
  <c r="O325" i="2" s="1"/>
  <c r="F325" i="2"/>
  <c r="E325" i="2"/>
  <c r="D325" i="2"/>
  <c r="M324" i="2"/>
  <c r="L324" i="2"/>
  <c r="K324" i="2"/>
  <c r="J324" i="2"/>
  <c r="I324" i="2"/>
  <c r="H324" i="2"/>
  <c r="G324" i="2"/>
  <c r="F324" i="2"/>
  <c r="E324" i="2"/>
  <c r="D324" i="2"/>
  <c r="O324" i="2" s="1"/>
  <c r="M323" i="2"/>
  <c r="L323" i="2"/>
  <c r="K323" i="2"/>
  <c r="J323" i="2"/>
  <c r="O323" i="2" s="1"/>
  <c r="I323" i="2"/>
  <c r="H323" i="2"/>
  <c r="G323" i="2"/>
  <c r="F323" i="2"/>
  <c r="E323" i="2"/>
  <c r="D323" i="2"/>
  <c r="M322" i="2"/>
  <c r="L322" i="2"/>
  <c r="K322" i="2"/>
  <c r="J322" i="2"/>
  <c r="I322" i="2"/>
  <c r="H322" i="2"/>
  <c r="G322" i="2"/>
  <c r="F322" i="2"/>
  <c r="E322" i="2"/>
  <c r="D322" i="2"/>
  <c r="O322" i="2" s="1"/>
  <c r="M321" i="2"/>
  <c r="L321" i="2"/>
  <c r="K321" i="2"/>
  <c r="J321" i="2"/>
  <c r="I321" i="2"/>
  <c r="H321" i="2"/>
  <c r="G321" i="2"/>
  <c r="F321" i="2"/>
  <c r="E321" i="2"/>
  <c r="D321" i="2"/>
  <c r="O321" i="2" s="1"/>
  <c r="M320" i="2"/>
  <c r="L320" i="2"/>
  <c r="K320" i="2"/>
  <c r="J320" i="2"/>
  <c r="I320" i="2"/>
  <c r="H320" i="2"/>
  <c r="G320" i="2"/>
  <c r="F320" i="2"/>
  <c r="E320" i="2"/>
  <c r="D320" i="2"/>
  <c r="O320" i="2" s="1"/>
  <c r="M319" i="2"/>
  <c r="L319" i="2"/>
  <c r="K319" i="2"/>
  <c r="J319" i="2"/>
  <c r="I319" i="2"/>
  <c r="H319" i="2"/>
  <c r="G319" i="2"/>
  <c r="F319" i="2"/>
  <c r="E319" i="2"/>
  <c r="O319" i="2" s="1"/>
  <c r="D319" i="2"/>
  <c r="M318" i="2"/>
  <c r="L318" i="2"/>
  <c r="K318" i="2"/>
  <c r="J318" i="2"/>
  <c r="I318" i="2"/>
  <c r="H318" i="2"/>
  <c r="G318" i="2"/>
  <c r="O318" i="2" s="1"/>
  <c r="F318" i="2"/>
  <c r="E318" i="2"/>
  <c r="D318" i="2"/>
  <c r="M317" i="2"/>
  <c r="L317" i="2"/>
  <c r="K317" i="2"/>
  <c r="J317" i="2"/>
  <c r="I317" i="2"/>
  <c r="H317" i="2"/>
  <c r="G317" i="2"/>
  <c r="O317" i="2" s="1"/>
  <c r="F317" i="2"/>
  <c r="E317" i="2"/>
  <c r="D317" i="2"/>
  <c r="M316" i="2"/>
  <c r="L316" i="2"/>
  <c r="K316" i="2"/>
  <c r="J316" i="2"/>
  <c r="I316" i="2"/>
  <c r="H316" i="2"/>
  <c r="G316" i="2"/>
  <c r="F316" i="2"/>
  <c r="E316" i="2"/>
  <c r="D316" i="2"/>
  <c r="O316" i="2" s="1"/>
  <c r="M315" i="2"/>
  <c r="L315" i="2"/>
  <c r="K315" i="2"/>
  <c r="J315" i="2"/>
  <c r="O315" i="2" s="1"/>
  <c r="I315" i="2"/>
  <c r="H315" i="2"/>
  <c r="G315" i="2"/>
  <c r="F315" i="2"/>
  <c r="E315" i="2"/>
  <c r="D315" i="2"/>
  <c r="M314" i="2"/>
  <c r="L314" i="2"/>
  <c r="K314" i="2"/>
  <c r="J314" i="2"/>
  <c r="I314" i="2"/>
  <c r="H314" i="2"/>
  <c r="G314" i="2"/>
  <c r="F314" i="2"/>
  <c r="E314" i="2"/>
  <c r="D314" i="2"/>
  <c r="O314" i="2" s="1"/>
  <c r="M313" i="2"/>
  <c r="L313" i="2"/>
  <c r="K313" i="2"/>
  <c r="J313" i="2"/>
  <c r="I313" i="2"/>
  <c r="H313" i="2"/>
  <c r="G313" i="2"/>
  <c r="F313" i="2"/>
  <c r="E313" i="2"/>
  <c r="D313" i="2"/>
  <c r="O313" i="2" s="1"/>
  <c r="M312" i="2"/>
  <c r="L312" i="2"/>
  <c r="K312" i="2"/>
  <c r="J312" i="2"/>
  <c r="I312" i="2"/>
  <c r="H312" i="2"/>
  <c r="G312" i="2"/>
  <c r="F312" i="2"/>
  <c r="E312" i="2"/>
  <c r="D312" i="2"/>
  <c r="O312" i="2" s="1"/>
  <c r="M311" i="2"/>
  <c r="L311" i="2"/>
  <c r="K311" i="2"/>
  <c r="J311" i="2"/>
  <c r="I311" i="2"/>
  <c r="H311" i="2"/>
  <c r="G311" i="2"/>
  <c r="F311" i="2"/>
  <c r="E311" i="2"/>
  <c r="O311" i="2" s="1"/>
  <c r="D311" i="2"/>
  <c r="M310" i="2"/>
  <c r="L310" i="2"/>
  <c r="K310" i="2"/>
  <c r="J310" i="2"/>
  <c r="I310" i="2"/>
  <c r="H310" i="2"/>
  <c r="G310" i="2"/>
  <c r="O310" i="2" s="1"/>
  <c r="F310" i="2"/>
  <c r="E310" i="2"/>
  <c r="D310" i="2"/>
  <c r="M309" i="2"/>
  <c r="L309" i="2"/>
  <c r="K309" i="2"/>
  <c r="J309" i="2"/>
  <c r="I309" i="2"/>
  <c r="H309" i="2"/>
  <c r="G309" i="2"/>
  <c r="O309" i="2" s="1"/>
  <c r="F309" i="2"/>
  <c r="E309" i="2"/>
  <c r="D309" i="2"/>
  <c r="M308" i="2"/>
  <c r="L308" i="2"/>
  <c r="K308" i="2"/>
  <c r="J308" i="2"/>
  <c r="I308" i="2"/>
  <c r="H308" i="2"/>
  <c r="G308" i="2"/>
  <c r="F308" i="2"/>
  <c r="E308" i="2"/>
  <c r="D308" i="2"/>
  <c r="R307" i="2"/>
  <c r="M307" i="2"/>
  <c r="L307" i="2"/>
  <c r="K307" i="2"/>
  <c r="J307" i="2"/>
  <c r="O307" i="2" s="1"/>
  <c r="I307" i="2"/>
  <c r="H307" i="2"/>
  <c r="G307" i="2"/>
  <c r="F307" i="2"/>
  <c r="E307" i="2"/>
  <c r="D307" i="2"/>
  <c r="M306" i="2"/>
  <c r="L306" i="2"/>
  <c r="K306" i="2"/>
  <c r="J306" i="2"/>
  <c r="I306" i="2"/>
  <c r="H306" i="2"/>
  <c r="G306" i="2"/>
  <c r="F306" i="2"/>
  <c r="E306" i="2"/>
  <c r="D306" i="2"/>
  <c r="M305" i="2"/>
  <c r="L305" i="2"/>
  <c r="K305" i="2"/>
  <c r="J305" i="2"/>
  <c r="I305" i="2"/>
  <c r="H305" i="2"/>
  <c r="G305" i="2"/>
  <c r="F305" i="2"/>
  <c r="E305" i="2"/>
  <c r="D305" i="2"/>
  <c r="O305" i="2" s="1"/>
  <c r="M304" i="2"/>
  <c r="L304" i="2"/>
  <c r="K304" i="2"/>
  <c r="J304" i="2"/>
  <c r="I304" i="2"/>
  <c r="H304" i="2"/>
  <c r="G304" i="2"/>
  <c r="F304" i="2"/>
  <c r="E304" i="2"/>
  <c r="D304" i="2"/>
  <c r="O304" i="2" s="1"/>
  <c r="M303" i="2"/>
  <c r="L303" i="2"/>
  <c r="K303" i="2"/>
  <c r="J303" i="2"/>
  <c r="I303" i="2"/>
  <c r="H303" i="2"/>
  <c r="G303" i="2"/>
  <c r="F303" i="2"/>
  <c r="E303" i="2"/>
  <c r="O303" i="2" s="1"/>
  <c r="N303" i="2" s="1"/>
  <c r="D303" i="2"/>
  <c r="M302" i="2"/>
  <c r="L302" i="2"/>
  <c r="K302" i="2"/>
  <c r="J302" i="2"/>
  <c r="I302" i="2"/>
  <c r="H302" i="2"/>
  <c r="G302" i="2"/>
  <c r="O302" i="2" s="1"/>
  <c r="F302" i="2"/>
  <c r="E302" i="2"/>
  <c r="D302" i="2"/>
  <c r="M301" i="2"/>
  <c r="L301" i="2"/>
  <c r="K301" i="2"/>
  <c r="J301" i="2"/>
  <c r="I301" i="2"/>
  <c r="H301" i="2"/>
  <c r="G301" i="2"/>
  <c r="O301" i="2" s="1"/>
  <c r="F301" i="2"/>
  <c r="E301" i="2"/>
  <c r="D301" i="2"/>
  <c r="M300" i="2"/>
  <c r="L300" i="2"/>
  <c r="K300" i="2"/>
  <c r="J300" i="2"/>
  <c r="I300" i="2"/>
  <c r="H300" i="2"/>
  <c r="G300" i="2"/>
  <c r="F300" i="2"/>
  <c r="E300" i="2"/>
  <c r="D300" i="2"/>
  <c r="R299" i="2"/>
  <c r="M299" i="2"/>
  <c r="L299" i="2"/>
  <c r="K299" i="2"/>
  <c r="J299" i="2"/>
  <c r="O299" i="2" s="1"/>
  <c r="Q299" i="2" s="1"/>
  <c r="S299" i="2" s="1"/>
  <c r="I299" i="2"/>
  <c r="H299" i="2"/>
  <c r="G299" i="2"/>
  <c r="F299" i="2"/>
  <c r="E299" i="2"/>
  <c r="D299" i="2"/>
  <c r="M298" i="2"/>
  <c r="L298" i="2"/>
  <c r="K298" i="2"/>
  <c r="J298" i="2"/>
  <c r="I298" i="2"/>
  <c r="H298" i="2"/>
  <c r="G298" i="2"/>
  <c r="F298" i="2"/>
  <c r="E298" i="2"/>
  <c r="D298" i="2"/>
  <c r="O298" i="2" s="1"/>
  <c r="M297" i="2"/>
  <c r="L297" i="2"/>
  <c r="K297" i="2"/>
  <c r="J297" i="2"/>
  <c r="I297" i="2"/>
  <c r="H297" i="2"/>
  <c r="G297" i="2"/>
  <c r="F297" i="2"/>
  <c r="E297" i="2"/>
  <c r="D297" i="2"/>
  <c r="O297" i="2" s="1"/>
  <c r="M296" i="2"/>
  <c r="L296" i="2"/>
  <c r="K296" i="2"/>
  <c r="J296" i="2"/>
  <c r="I296" i="2"/>
  <c r="H296" i="2"/>
  <c r="G296" i="2"/>
  <c r="F296" i="2"/>
  <c r="E296" i="2"/>
  <c r="D296" i="2"/>
  <c r="O296" i="2" s="1"/>
  <c r="M295" i="2"/>
  <c r="L295" i="2"/>
  <c r="K295" i="2"/>
  <c r="J295" i="2"/>
  <c r="I295" i="2"/>
  <c r="H295" i="2"/>
  <c r="G295" i="2"/>
  <c r="F295" i="2"/>
  <c r="E295" i="2"/>
  <c r="O295" i="2" s="1"/>
  <c r="D295" i="2"/>
  <c r="M294" i="2"/>
  <c r="L294" i="2"/>
  <c r="K294" i="2"/>
  <c r="J294" i="2"/>
  <c r="I294" i="2"/>
  <c r="H294" i="2"/>
  <c r="G294" i="2"/>
  <c r="O294" i="2" s="1"/>
  <c r="F294" i="2"/>
  <c r="E294" i="2"/>
  <c r="D294" i="2"/>
  <c r="M293" i="2"/>
  <c r="L293" i="2"/>
  <c r="K293" i="2"/>
  <c r="J293" i="2"/>
  <c r="I293" i="2"/>
  <c r="H293" i="2"/>
  <c r="G293" i="2"/>
  <c r="O293" i="2" s="1"/>
  <c r="F293" i="2"/>
  <c r="E293" i="2"/>
  <c r="D293" i="2"/>
  <c r="M292" i="2"/>
  <c r="L292" i="2"/>
  <c r="K292" i="2"/>
  <c r="J292" i="2"/>
  <c r="I292" i="2"/>
  <c r="H292" i="2"/>
  <c r="G292" i="2"/>
  <c r="F292" i="2"/>
  <c r="E292" i="2"/>
  <c r="D292" i="2"/>
  <c r="M291" i="2"/>
  <c r="L291" i="2"/>
  <c r="K291" i="2"/>
  <c r="J291" i="2"/>
  <c r="O291" i="2" s="1"/>
  <c r="I291" i="2"/>
  <c r="H291" i="2"/>
  <c r="G291" i="2"/>
  <c r="F291" i="2"/>
  <c r="E291" i="2"/>
  <c r="D291" i="2"/>
  <c r="M290" i="2"/>
  <c r="L290" i="2"/>
  <c r="K290" i="2"/>
  <c r="J290" i="2"/>
  <c r="I290" i="2"/>
  <c r="H290" i="2"/>
  <c r="G290" i="2"/>
  <c r="F290" i="2"/>
  <c r="E290" i="2"/>
  <c r="D290" i="2"/>
  <c r="Q289" i="2"/>
  <c r="M289" i="2"/>
  <c r="L289" i="2"/>
  <c r="K289" i="2"/>
  <c r="J289" i="2"/>
  <c r="I289" i="2"/>
  <c r="H289" i="2"/>
  <c r="G289" i="2"/>
  <c r="F289" i="2"/>
  <c r="E289" i="2"/>
  <c r="D289" i="2"/>
  <c r="O289" i="2" s="1"/>
  <c r="M288" i="2"/>
  <c r="L288" i="2"/>
  <c r="K288" i="2"/>
  <c r="J288" i="2"/>
  <c r="I288" i="2"/>
  <c r="H288" i="2"/>
  <c r="G288" i="2"/>
  <c r="F288" i="2"/>
  <c r="E288" i="2"/>
  <c r="D288" i="2"/>
  <c r="AC287" i="2"/>
  <c r="M287" i="2"/>
  <c r="L287" i="2"/>
  <c r="K287" i="2"/>
  <c r="J287" i="2"/>
  <c r="I287" i="2"/>
  <c r="H287" i="2"/>
  <c r="G287" i="2"/>
  <c r="F287" i="2"/>
  <c r="E287" i="2"/>
  <c r="O287" i="2" s="1"/>
  <c r="D287" i="2"/>
  <c r="AC286" i="2"/>
  <c r="M286" i="2"/>
  <c r="L286" i="2"/>
  <c r="K286" i="2"/>
  <c r="J286" i="2"/>
  <c r="I286" i="2"/>
  <c r="H286" i="2"/>
  <c r="G286" i="2"/>
  <c r="O286" i="2" s="1"/>
  <c r="F286" i="2"/>
  <c r="E286" i="2"/>
  <c r="D286" i="2"/>
  <c r="M285" i="2"/>
  <c r="L285" i="2"/>
  <c r="K285" i="2"/>
  <c r="J285" i="2"/>
  <c r="I285" i="2"/>
  <c r="H285" i="2"/>
  <c r="G285" i="2"/>
  <c r="F285" i="2"/>
  <c r="E285" i="2"/>
  <c r="D285" i="2"/>
  <c r="O285" i="2" s="1"/>
  <c r="M284" i="2"/>
  <c r="L284" i="2"/>
  <c r="K284" i="2"/>
  <c r="J284" i="2"/>
  <c r="I284" i="2"/>
  <c r="H284" i="2"/>
  <c r="G284" i="2"/>
  <c r="F284" i="2"/>
  <c r="E284" i="2"/>
  <c r="O284" i="2" s="1"/>
  <c r="D284" i="2"/>
  <c r="AC283" i="2"/>
  <c r="M283" i="2"/>
  <c r="L283" i="2"/>
  <c r="K283" i="2"/>
  <c r="J283" i="2"/>
  <c r="I283" i="2"/>
  <c r="H283" i="2"/>
  <c r="G283" i="2"/>
  <c r="O283" i="2" s="1"/>
  <c r="F283" i="2"/>
  <c r="E283" i="2"/>
  <c r="D283" i="2"/>
  <c r="AC282" i="2"/>
  <c r="M282" i="2"/>
  <c r="L282" i="2"/>
  <c r="K282" i="2"/>
  <c r="J282" i="2"/>
  <c r="I282" i="2"/>
  <c r="H282" i="2"/>
  <c r="G282" i="2"/>
  <c r="F282" i="2"/>
  <c r="E282" i="2"/>
  <c r="O282" i="2" s="1"/>
  <c r="D282" i="2"/>
  <c r="M281" i="2"/>
  <c r="L281" i="2"/>
  <c r="K281" i="2"/>
  <c r="J281" i="2"/>
  <c r="I281" i="2"/>
  <c r="H281" i="2"/>
  <c r="G281" i="2"/>
  <c r="F281" i="2"/>
  <c r="E281" i="2"/>
  <c r="D281" i="2"/>
  <c r="O281" i="2" s="1"/>
  <c r="M280" i="2"/>
  <c r="L280" i="2"/>
  <c r="K280" i="2"/>
  <c r="J280" i="2"/>
  <c r="I280" i="2"/>
  <c r="H280" i="2"/>
  <c r="G280" i="2"/>
  <c r="O280" i="2" s="1"/>
  <c r="F280" i="2"/>
  <c r="E280" i="2"/>
  <c r="D280" i="2"/>
  <c r="M265" i="2"/>
  <c r="L265" i="2"/>
  <c r="K265" i="2"/>
  <c r="J265" i="2"/>
  <c r="I265" i="2"/>
  <c r="H265" i="2"/>
  <c r="G265" i="2"/>
  <c r="F265" i="2"/>
  <c r="E265" i="2"/>
  <c r="O265" i="2" s="1"/>
  <c r="D265" i="2"/>
  <c r="M264" i="2"/>
  <c r="L264" i="2"/>
  <c r="K264" i="2"/>
  <c r="J264" i="2"/>
  <c r="I264" i="2"/>
  <c r="H264" i="2"/>
  <c r="G264" i="2"/>
  <c r="F264" i="2"/>
  <c r="E264" i="2"/>
  <c r="D264" i="2"/>
  <c r="O264" i="2" s="1"/>
  <c r="M263" i="2"/>
  <c r="L263" i="2"/>
  <c r="K263" i="2"/>
  <c r="J263" i="2"/>
  <c r="I263" i="2"/>
  <c r="H263" i="2"/>
  <c r="G263" i="2"/>
  <c r="O263" i="2" s="1"/>
  <c r="F263" i="2"/>
  <c r="E263" i="2"/>
  <c r="D263" i="2"/>
  <c r="M262" i="2"/>
  <c r="L262" i="2"/>
  <c r="K262" i="2"/>
  <c r="J262" i="2"/>
  <c r="I262" i="2"/>
  <c r="H262" i="2"/>
  <c r="G262" i="2"/>
  <c r="F262" i="2"/>
  <c r="E262" i="2"/>
  <c r="D262" i="2"/>
  <c r="O262" i="2" s="1"/>
  <c r="M261" i="2"/>
  <c r="L261" i="2"/>
  <c r="K261" i="2"/>
  <c r="J261" i="2"/>
  <c r="I261" i="2"/>
  <c r="H261" i="2"/>
  <c r="G261" i="2"/>
  <c r="F261" i="2"/>
  <c r="E261" i="2"/>
  <c r="O261" i="2" s="1"/>
  <c r="D261" i="2"/>
  <c r="M260" i="2"/>
  <c r="L260" i="2"/>
  <c r="K260" i="2"/>
  <c r="J260" i="2"/>
  <c r="I260" i="2"/>
  <c r="H260" i="2"/>
  <c r="G260" i="2"/>
  <c r="F260" i="2"/>
  <c r="E260" i="2"/>
  <c r="D260" i="2"/>
  <c r="O260" i="2" s="1"/>
  <c r="M259" i="2"/>
  <c r="L259" i="2"/>
  <c r="K259" i="2"/>
  <c r="J259" i="2"/>
  <c r="I259" i="2"/>
  <c r="H259" i="2"/>
  <c r="G259" i="2"/>
  <c r="O259" i="2" s="1"/>
  <c r="F259" i="2"/>
  <c r="E259" i="2"/>
  <c r="D259" i="2"/>
  <c r="M258" i="2"/>
  <c r="L258" i="2"/>
  <c r="K258" i="2"/>
  <c r="J258" i="2"/>
  <c r="I258" i="2"/>
  <c r="H258" i="2"/>
  <c r="G258" i="2"/>
  <c r="F258" i="2"/>
  <c r="E258" i="2"/>
  <c r="D258" i="2"/>
  <c r="O258" i="2" s="1"/>
  <c r="M257" i="2"/>
  <c r="L257" i="2"/>
  <c r="K257" i="2"/>
  <c r="J257" i="2"/>
  <c r="I257" i="2"/>
  <c r="H257" i="2"/>
  <c r="G257" i="2"/>
  <c r="F257" i="2"/>
  <c r="E257" i="2"/>
  <c r="O257" i="2" s="1"/>
  <c r="D257" i="2"/>
  <c r="M256" i="2"/>
  <c r="L256" i="2"/>
  <c r="K256" i="2"/>
  <c r="J256" i="2"/>
  <c r="I256" i="2"/>
  <c r="H256" i="2"/>
  <c r="G256" i="2"/>
  <c r="F256" i="2"/>
  <c r="E256" i="2"/>
  <c r="D256" i="2"/>
  <c r="O256" i="2" s="1"/>
  <c r="M255" i="2"/>
  <c r="L255" i="2"/>
  <c r="K255" i="2"/>
  <c r="J255" i="2"/>
  <c r="I255" i="2"/>
  <c r="H255" i="2"/>
  <c r="G255" i="2"/>
  <c r="O255" i="2" s="1"/>
  <c r="F255" i="2"/>
  <c r="E255" i="2"/>
  <c r="D255" i="2"/>
  <c r="M254" i="2"/>
  <c r="L254" i="2"/>
  <c r="K254" i="2"/>
  <c r="J254" i="2"/>
  <c r="I254" i="2"/>
  <c r="H254" i="2"/>
  <c r="G254" i="2"/>
  <c r="F254" i="2"/>
  <c r="E254" i="2"/>
  <c r="D254" i="2"/>
  <c r="O254" i="2" s="1"/>
  <c r="M253" i="2"/>
  <c r="L253" i="2"/>
  <c r="K253" i="2"/>
  <c r="J253" i="2"/>
  <c r="I253" i="2"/>
  <c r="H253" i="2"/>
  <c r="G253" i="2"/>
  <c r="F253" i="2"/>
  <c r="E253" i="2"/>
  <c r="O253" i="2" s="1"/>
  <c r="D253" i="2"/>
  <c r="M252" i="2"/>
  <c r="L252" i="2"/>
  <c r="K252" i="2"/>
  <c r="J252" i="2"/>
  <c r="I252" i="2"/>
  <c r="H252" i="2"/>
  <c r="G252" i="2"/>
  <c r="F252" i="2"/>
  <c r="E252" i="2"/>
  <c r="D252" i="2"/>
  <c r="O252" i="2" s="1"/>
  <c r="M251" i="2"/>
  <c r="L251" i="2"/>
  <c r="K251" i="2"/>
  <c r="J251" i="2"/>
  <c r="I251" i="2"/>
  <c r="H251" i="2"/>
  <c r="G251" i="2"/>
  <c r="O251" i="2" s="1"/>
  <c r="F251" i="2"/>
  <c r="E251" i="2"/>
  <c r="D251" i="2"/>
  <c r="M250" i="2"/>
  <c r="L250" i="2"/>
  <c r="K250" i="2"/>
  <c r="J250" i="2"/>
  <c r="I250" i="2"/>
  <c r="H250" i="2"/>
  <c r="G250" i="2"/>
  <c r="F250" i="2"/>
  <c r="E250" i="2"/>
  <c r="D250" i="2"/>
  <c r="O250" i="2" s="1"/>
  <c r="M249" i="2"/>
  <c r="L249" i="2"/>
  <c r="K249" i="2"/>
  <c r="J249" i="2"/>
  <c r="I249" i="2"/>
  <c r="H249" i="2"/>
  <c r="G249" i="2"/>
  <c r="F249" i="2"/>
  <c r="E249" i="2"/>
  <c r="O249" i="2" s="1"/>
  <c r="D249" i="2"/>
  <c r="M248" i="2"/>
  <c r="L248" i="2"/>
  <c r="K248" i="2"/>
  <c r="J248" i="2"/>
  <c r="I248" i="2"/>
  <c r="H248" i="2"/>
  <c r="G248" i="2"/>
  <c r="F248" i="2"/>
  <c r="E248" i="2"/>
  <c r="D248" i="2"/>
  <c r="O248" i="2" s="1"/>
  <c r="M247" i="2"/>
  <c r="L247" i="2"/>
  <c r="K247" i="2"/>
  <c r="J247" i="2"/>
  <c r="I247" i="2"/>
  <c r="H247" i="2"/>
  <c r="G247" i="2"/>
  <c r="O247" i="2" s="1"/>
  <c r="F247" i="2"/>
  <c r="E247" i="2"/>
  <c r="D247" i="2"/>
  <c r="M246" i="2"/>
  <c r="L246" i="2"/>
  <c r="K246" i="2"/>
  <c r="J246" i="2"/>
  <c r="I246" i="2"/>
  <c r="H246" i="2"/>
  <c r="G246" i="2"/>
  <c r="F246" i="2"/>
  <c r="E246" i="2"/>
  <c r="D246" i="2"/>
  <c r="O246" i="2" s="1"/>
  <c r="M245" i="2"/>
  <c r="L245" i="2"/>
  <c r="K245" i="2"/>
  <c r="J245" i="2"/>
  <c r="I245" i="2"/>
  <c r="H245" i="2"/>
  <c r="G245" i="2"/>
  <c r="F245" i="2"/>
  <c r="E245" i="2"/>
  <c r="O245" i="2" s="1"/>
  <c r="D245" i="2"/>
  <c r="M244" i="2"/>
  <c r="L244" i="2"/>
  <c r="K244" i="2"/>
  <c r="J244" i="2"/>
  <c r="I244" i="2"/>
  <c r="H244" i="2"/>
  <c r="G244" i="2"/>
  <c r="F244" i="2"/>
  <c r="E244" i="2"/>
  <c r="D244" i="2"/>
  <c r="O244" i="2" s="1"/>
  <c r="M243" i="2"/>
  <c r="L243" i="2"/>
  <c r="K243" i="2"/>
  <c r="J243" i="2"/>
  <c r="I243" i="2"/>
  <c r="H243" i="2"/>
  <c r="G243" i="2"/>
  <c r="O243" i="2" s="1"/>
  <c r="F243" i="2"/>
  <c r="E243" i="2"/>
  <c r="D243" i="2"/>
  <c r="M242" i="2"/>
  <c r="L242" i="2"/>
  <c r="K242" i="2"/>
  <c r="J242" i="2"/>
  <c r="I242" i="2"/>
  <c r="H242" i="2"/>
  <c r="G242" i="2"/>
  <c r="F242" i="2"/>
  <c r="E242" i="2"/>
  <c r="D242" i="2"/>
  <c r="O242" i="2" s="1"/>
  <c r="M241" i="2"/>
  <c r="L241" i="2"/>
  <c r="K241" i="2"/>
  <c r="J241" i="2"/>
  <c r="I241" i="2"/>
  <c r="H241" i="2"/>
  <c r="G241" i="2"/>
  <c r="F241" i="2"/>
  <c r="E241" i="2"/>
  <c r="O241" i="2" s="1"/>
  <c r="D241" i="2"/>
  <c r="M240" i="2"/>
  <c r="L240" i="2"/>
  <c r="K240" i="2"/>
  <c r="J240" i="2"/>
  <c r="I240" i="2"/>
  <c r="H240" i="2"/>
  <c r="G240" i="2"/>
  <c r="F240" i="2"/>
  <c r="E240" i="2"/>
  <c r="D240" i="2"/>
  <c r="O240" i="2" s="1"/>
  <c r="M239" i="2"/>
  <c r="L239" i="2"/>
  <c r="K239" i="2"/>
  <c r="J239" i="2"/>
  <c r="I239" i="2"/>
  <c r="H239" i="2"/>
  <c r="G239" i="2"/>
  <c r="O239" i="2" s="1"/>
  <c r="F239" i="2"/>
  <c r="E239" i="2"/>
  <c r="D239" i="2"/>
  <c r="M238" i="2"/>
  <c r="L238" i="2"/>
  <c r="K238" i="2"/>
  <c r="J238" i="2"/>
  <c r="I238" i="2"/>
  <c r="H238" i="2"/>
  <c r="G238" i="2"/>
  <c r="F238" i="2"/>
  <c r="E238" i="2"/>
  <c r="D238" i="2"/>
  <c r="O238" i="2" s="1"/>
  <c r="M237" i="2"/>
  <c r="L237" i="2"/>
  <c r="K237" i="2"/>
  <c r="J237" i="2"/>
  <c r="I237" i="2"/>
  <c r="H237" i="2"/>
  <c r="G237" i="2"/>
  <c r="F237" i="2"/>
  <c r="E237" i="2"/>
  <c r="O237" i="2" s="1"/>
  <c r="D237" i="2"/>
  <c r="M236" i="2"/>
  <c r="L236" i="2"/>
  <c r="K236" i="2"/>
  <c r="J236" i="2"/>
  <c r="I236" i="2"/>
  <c r="H236" i="2"/>
  <c r="G236" i="2"/>
  <c r="F236" i="2"/>
  <c r="E236" i="2"/>
  <c r="D236" i="2"/>
  <c r="O236" i="2" s="1"/>
  <c r="M235" i="2"/>
  <c r="L235" i="2"/>
  <c r="K235" i="2"/>
  <c r="J235" i="2"/>
  <c r="I235" i="2"/>
  <c r="H235" i="2"/>
  <c r="G235" i="2"/>
  <c r="O235" i="2" s="1"/>
  <c r="F235" i="2"/>
  <c r="E235" i="2"/>
  <c r="D235" i="2"/>
  <c r="M234" i="2"/>
  <c r="L234" i="2"/>
  <c r="K234" i="2"/>
  <c r="J234" i="2"/>
  <c r="I234" i="2"/>
  <c r="H234" i="2"/>
  <c r="G234" i="2"/>
  <c r="F234" i="2"/>
  <c r="E234" i="2"/>
  <c r="D234" i="2"/>
  <c r="O234" i="2" s="1"/>
  <c r="M233" i="2"/>
  <c r="L233" i="2"/>
  <c r="K233" i="2"/>
  <c r="J233" i="2"/>
  <c r="I233" i="2"/>
  <c r="H233" i="2"/>
  <c r="G233" i="2"/>
  <c r="F233" i="2"/>
  <c r="E233" i="2"/>
  <c r="O233" i="2" s="1"/>
  <c r="D233" i="2"/>
  <c r="M232" i="2"/>
  <c r="L232" i="2"/>
  <c r="K232" i="2"/>
  <c r="J232" i="2"/>
  <c r="I232" i="2"/>
  <c r="H232" i="2"/>
  <c r="G232" i="2"/>
  <c r="F232" i="2"/>
  <c r="E232" i="2"/>
  <c r="D232" i="2"/>
  <c r="O232" i="2" s="1"/>
  <c r="M231" i="2"/>
  <c r="L231" i="2"/>
  <c r="K231" i="2"/>
  <c r="J231" i="2"/>
  <c r="I231" i="2"/>
  <c r="H231" i="2"/>
  <c r="G231" i="2"/>
  <c r="O231" i="2" s="1"/>
  <c r="F231" i="2"/>
  <c r="E231" i="2"/>
  <c r="D231" i="2"/>
  <c r="M230" i="2"/>
  <c r="L230" i="2"/>
  <c r="K230" i="2"/>
  <c r="J230" i="2"/>
  <c r="I230" i="2"/>
  <c r="H230" i="2"/>
  <c r="G230" i="2"/>
  <c r="F230" i="2"/>
  <c r="E230" i="2"/>
  <c r="D230" i="2"/>
  <c r="O230" i="2" s="1"/>
  <c r="M229" i="2"/>
  <c r="L229" i="2"/>
  <c r="K229" i="2"/>
  <c r="J229" i="2"/>
  <c r="I229" i="2"/>
  <c r="H229" i="2"/>
  <c r="G229" i="2"/>
  <c r="F229" i="2"/>
  <c r="E229" i="2"/>
  <c r="O229" i="2" s="1"/>
  <c r="Q229" i="2" s="1"/>
  <c r="D229" i="2"/>
  <c r="M228" i="2"/>
  <c r="L228" i="2"/>
  <c r="K228" i="2"/>
  <c r="J228" i="2"/>
  <c r="I228" i="2"/>
  <c r="H228" i="2"/>
  <c r="G228" i="2"/>
  <c r="F228" i="2"/>
  <c r="E228" i="2"/>
  <c r="D228" i="2"/>
  <c r="M227" i="2"/>
  <c r="L227" i="2"/>
  <c r="K227" i="2"/>
  <c r="J227" i="2"/>
  <c r="I227" i="2"/>
  <c r="H227" i="2"/>
  <c r="G227" i="2"/>
  <c r="O227" i="2" s="1"/>
  <c r="F227" i="2"/>
  <c r="E227" i="2"/>
  <c r="D227" i="2"/>
  <c r="M226" i="2"/>
  <c r="L226" i="2"/>
  <c r="K226" i="2"/>
  <c r="J226" i="2"/>
  <c r="I226" i="2"/>
  <c r="H226" i="2"/>
  <c r="G226" i="2"/>
  <c r="F226" i="2"/>
  <c r="E226" i="2"/>
  <c r="D226" i="2"/>
  <c r="O226" i="2" s="1"/>
  <c r="M225" i="2"/>
  <c r="L225" i="2"/>
  <c r="K225" i="2"/>
  <c r="J225" i="2"/>
  <c r="I225" i="2"/>
  <c r="H225" i="2"/>
  <c r="G225" i="2"/>
  <c r="F225" i="2"/>
  <c r="E225" i="2"/>
  <c r="O225" i="2" s="1"/>
  <c r="D225" i="2"/>
  <c r="M224" i="2"/>
  <c r="L224" i="2"/>
  <c r="K224" i="2"/>
  <c r="J224" i="2"/>
  <c r="I224" i="2"/>
  <c r="H224" i="2"/>
  <c r="G224" i="2"/>
  <c r="F224" i="2"/>
  <c r="E224" i="2"/>
  <c r="D224" i="2"/>
  <c r="M223" i="2"/>
  <c r="L223" i="2"/>
  <c r="K223" i="2"/>
  <c r="J223" i="2"/>
  <c r="I223" i="2"/>
  <c r="H223" i="2"/>
  <c r="G223" i="2"/>
  <c r="F223" i="2"/>
  <c r="E223" i="2"/>
  <c r="O223" i="2" s="1"/>
  <c r="D223" i="2"/>
  <c r="M222" i="2"/>
  <c r="L222" i="2"/>
  <c r="K222" i="2"/>
  <c r="J222" i="2"/>
  <c r="I222" i="2"/>
  <c r="H222" i="2"/>
  <c r="G222" i="2"/>
  <c r="F222" i="2"/>
  <c r="E222" i="2"/>
  <c r="D222" i="2"/>
  <c r="O222" i="2" s="1"/>
  <c r="Q222" i="2" s="1"/>
  <c r="M221" i="2"/>
  <c r="L221" i="2"/>
  <c r="K221" i="2"/>
  <c r="J221" i="2"/>
  <c r="I221" i="2"/>
  <c r="H221" i="2"/>
  <c r="G221" i="2"/>
  <c r="F221" i="2"/>
  <c r="E221" i="2"/>
  <c r="O221" i="2" s="1"/>
  <c r="D221" i="2"/>
  <c r="M220" i="2"/>
  <c r="L220" i="2"/>
  <c r="K220" i="2"/>
  <c r="J220" i="2"/>
  <c r="I220" i="2"/>
  <c r="H220" i="2"/>
  <c r="G220" i="2"/>
  <c r="F220" i="2"/>
  <c r="E220" i="2"/>
  <c r="D220" i="2"/>
  <c r="O220" i="2" s="1"/>
  <c r="Q220" i="2" s="1"/>
  <c r="M219" i="2"/>
  <c r="L219" i="2"/>
  <c r="K219" i="2"/>
  <c r="J219" i="2"/>
  <c r="I219" i="2"/>
  <c r="H219" i="2"/>
  <c r="G219" i="2"/>
  <c r="F219" i="2"/>
  <c r="E219" i="2"/>
  <c r="O219" i="2" s="1"/>
  <c r="D219" i="2"/>
  <c r="M218" i="2"/>
  <c r="L218" i="2"/>
  <c r="K218" i="2"/>
  <c r="J218" i="2"/>
  <c r="I218" i="2"/>
  <c r="H218" i="2"/>
  <c r="G218" i="2"/>
  <c r="F218" i="2"/>
  <c r="E218" i="2"/>
  <c r="D218" i="2"/>
  <c r="AC217" i="2"/>
  <c r="M217" i="2"/>
  <c r="L217" i="2"/>
  <c r="K217" i="2"/>
  <c r="J217" i="2"/>
  <c r="I217" i="2"/>
  <c r="H217" i="2"/>
  <c r="G217" i="2"/>
  <c r="F217" i="2"/>
  <c r="E217" i="2"/>
  <c r="D217" i="2"/>
  <c r="O217" i="2" s="1"/>
  <c r="Q217" i="2" s="1"/>
  <c r="AC216" i="2"/>
  <c r="M216" i="2"/>
  <c r="L216" i="2"/>
  <c r="K216" i="2"/>
  <c r="J216" i="2"/>
  <c r="I216" i="2"/>
  <c r="H216" i="2"/>
  <c r="G216" i="2"/>
  <c r="F216" i="2"/>
  <c r="E216" i="2"/>
  <c r="D216" i="2"/>
  <c r="M215" i="2"/>
  <c r="L215" i="2"/>
  <c r="K215" i="2"/>
  <c r="J215" i="2"/>
  <c r="I215" i="2"/>
  <c r="H215" i="2"/>
  <c r="G215" i="2"/>
  <c r="F215" i="2"/>
  <c r="E215" i="2"/>
  <c r="O215" i="2" s="1"/>
  <c r="D215" i="2"/>
  <c r="M214" i="2"/>
  <c r="L214" i="2"/>
  <c r="K214" i="2"/>
  <c r="J214" i="2"/>
  <c r="I214" i="2"/>
  <c r="H214" i="2"/>
  <c r="G214" i="2"/>
  <c r="F214" i="2"/>
  <c r="E214" i="2"/>
  <c r="D214" i="2"/>
  <c r="M198" i="2"/>
  <c r="L198" i="2"/>
  <c r="K198" i="2"/>
  <c r="J198" i="2"/>
  <c r="I198" i="2"/>
  <c r="H198" i="2"/>
  <c r="G198" i="2"/>
  <c r="F198" i="2"/>
  <c r="E198" i="2"/>
  <c r="D198" i="2"/>
  <c r="O197" i="2"/>
  <c r="M197" i="2"/>
  <c r="L197" i="2"/>
  <c r="K197" i="2"/>
  <c r="J197" i="2"/>
  <c r="I197" i="2"/>
  <c r="H197" i="2"/>
  <c r="G197" i="2"/>
  <c r="F197" i="2"/>
  <c r="E197" i="2"/>
  <c r="D197" i="2"/>
  <c r="M196" i="2"/>
  <c r="L196" i="2"/>
  <c r="K196" i="2"/>
  <c r="J196" i="2"/>
  <c r="I196" i="2"/>
  <c r="H196" i="2"/>
  <c r="G196" i="2"/>
  <c r="F196" i="2"/>
  <c r="E196" i="2"/>
  <c r="O196" i="2" s="1"/>
  <c r="D196" i="2"/>
  <c r="M195" i="2"/>
  <c r="L195" i="2"/>
  <c r="K195" i="2"/>
  <c r="J195" i="2"/>
  <c r="I195" i="2"/>
  <c r="H195" i="2"/>
  <c r="G195" i="2"/>
  <c r="F195" i="2"/>
  <c r="E195" i="2"/>
  <c r="D195" i="2"/>
  <c r="O195" i="2" s="1"/>
  <c r="Q195" i="2" s="1"/>
  <c r="M194" i="2"/>
  <c r="L194" i="2"/>
  <c r="K194" i="2"/>
  <c r="J194" i="2"/>
  <c r="I194" i="2"/>
  <c r="H194" i="2"/>
  <c r="G194" i="2"/>
  <c r="F194" i="2"/>
  <c r="E194" i="2"/>
  <c r="O194" i="2" s="1"/>
  <c r="D194" i="2"/>
  <c r="M193" i="2"/>
  <c r="L193" i="2"/>
  <c r="K193" i="2"/>
  <c r="J193" i="2"/>
  <c r="I193" i="2"/>
  <c r="H193" i="2"/>
  <c r="G193" i="2"/>
  <c r="F193" i="2"/>
  <c r="E193" i="2"/>
  <c r="D193" i="2"/>
  <c r="O193" i="2" s="1"/>
  <c r="Q193" i="2" s="1"/>
  <c r="M192" i="2"/>
  <c r="L192" i="2"/>
  <c r="K192" i="2"/>
  <c r="J192" i="2"/>
  <c r="I192" i="2"/>
  <c r="H192" i="2"/>
  <c r="G192" i="2"/>
  <c r="F192" i="2"/>
  <c r="E192" i="2"/>
  <c r="O192" i="2" s="1"/>
  <c r="D192" i="2"/>
  <c r="M191" i="2"/>
  <c r="L191" i="2"/>
  <c r="K191" i="2"/>
  <c r="J191" i="2"/>
  <c r="I191" i="2"/>
  <c r="H191" i="2"/>
  <c r="G191" i="2"/>
  <c r="F191" i="2"/>
  <c r="E191" i="2"/>
  <c r="D191" i="2"/>
  <c r="M190" i="2"/>
  <c r="L190" i="2"/>
  <c r="K190" i="2"/>
  <c r="J190" i="2"/>
  <c r="I190" i="2"/>
  <c r="H190" i="2"/>
  <c r="G190" i="2"/>
  <c r="F190" i="2"/>
  <c r="E190" i="2"/>
  <c r="O190" i="2" s="1"/>
  <c r="D190" i="2"/>
  <c r="M189" i="2"/>
  <c r="L189" i="2"/>
  <c r="K189" i="2"/>
  <c r="J189" i="2"/>
  <c r="I189" i="2"/>
  <c r="H189" i="2"/>
  <c r="G189" i="2"/>
  <c r="F189" i="2"/>
  <c r="E189" i="2"/>
  <c r="D189" i="2"/>
  <c r="O188" i="2"/>
  <c r="M188" i="2"/>
  <c r="L188" i="2"/>
  <c r="K188" i="2"/>
  <c r="J188" i="2"/>
  <c r="I188" i="2"/>
  <c r="H188" i="2"/>
  <c r="G188" i="2"/>
  <c r="F188" i="2"/>
  <c r="E188" i="2"/>
  <c r="D188" i="2"/>
  <c r="M187" i="2"/>
  <c r="L187" i="2"/>
  <c r="K187" i="2"/>
  <c r="J187" i="2"/>
  <c r="I187" i="2"/>
  <c r="H187" i="2"/>
  <c r="G187" i="2"/>
  <c r="F187" i="2"/>
  <c r="E187" i="2"/>
  <c r="D187" i="2"/>
  <c r="O186" i="2"/>
  <c r="M186" i="2"/>
  <c r="L186" i="2"/>
  <c r="K186" i="2"/>
  <c r="J186" i="2"/>
  <c r="I186" i="2"/>
  <c r="H186" i="2"/>
  <c r="G186" i="2"/>
  <c r="F186" i="2"/>
  <c r="E186" i="2"/>
  <c r="D186" i="2"/>
  <c r="M185" i="2"/>
  <c r="L185" i="2"/>
  <c r="K185" i="2"/>
  <c r="J185" i="2"/>
  <c r="I185" i="2"/>
  <c r="H185" i="2"/>
  <c r="G185" i="2"/>
  <c r="F185" i="2"/>
  <c r="E185" i="2"/>
  <c r="D185" i="2"/>
  <c r="O184" i="2"/>
  <c r="Q184" i="2" s="1"/>
  <c r="M184" i="2"/>
  <c r="L184" i="2"/>
  <c r="K184" i="2"/>
  <c r="J184" i="2"/>
  <c r="I184" i="2"/>
  <c r="H184" i="2"/>
  <c r="G184" i="2"/>
  <c r="F184" i="2"/>
  <c r="E184" i="2"/>
  <c r="D184" i="2"/>
  <c r="M183" i="2"/>
  <c r="L183" i="2"/>
  <c r="K183" i="2"/>
  <c r="J183" i="2"/>
  <c r="I183" i="2"/>
  <c r="H183" i="2"/>
  <c r="G183" i="2"/>
  <c r="F183" i="2"/>
  <c r="E183" i="2"/>
  <c r="D183" i="2"/>
  <c r="M182" i="2"/>
  <c r="L182" i="2"/>
  <c r="K182" i="2"/>
  <c r="J182" i="2"/>
  <c r="I182" i="2"/>
  <c r="H182" i="2"/>
  <c r="G182" i="2"/>
  <c r="F182" i="2"/>
  <c r="E182" i="2"/>
  <c r="O182" i="2" s="1"/>
  <c r="D182" i="2"/>
  <c r="M181" i="2"/>
  <c r="L181" i="2"/>
  <c r="K181" i="2"/>
  <c r="J181" i="2"/>
  <c r="I181" i="2"/>
  <c r="H181" i="2"/>
  <c r="G181" i="2"/>
  <c r="F181" i="2"/>
  <c r="E181" i="2"/>
  <c r="D181" i="2"/>
  <c r="M180" i="2"/>
  <c r="L180" i="2"/>
  <c r="K180" i="2"/>
  <c r="J180" i="2"/>
  <c r="I180" i="2"/>
  <c r="H180" i="2"/>
  <c r="G180" i="2"/>
  <c r="F180" i="2"/>
  <c r="E180" i="2"/>
  <c r="O180" i="2" s="1"/>
  <c r="D180" i="2"/>
  <c r="M179" i="2"/>
  <c r="L179" i="2"/>
  <c r="K179" i="2"/>
  <c r="J179" i="2"/>
  <c r="I179" i="2"/>
  <c r="H179" i="2"/>
  <c r="G179" i="2"/>
  <c r="F179" i="2"/>
  <c r="E179" i="2"/>
  <c r="D179" i="2"/>
  <c r="O179" i="2" s="1"/>
  <c r="M178" i="2"/>
  <c r="L178" i="2"/>
  <c r="K178" i="2"/>
  <c r="J178" i="2"/>
  <c r="I178" i="2"/>
  <c r="H178" i="2"/>
  <c r="G178" i="2"/>
  <c r="O178" i="2" s="1"/>
  <c r="F178" i="2"/>
  <c r="E178" i="2"/>
  <c r="D178" i="2"/>
  <c r="M177" i="2"/>
  <c r="L177" i="2"/>
  <c r="K177" i="2"/>
  <c r="J177" i="2"/>
  <c r="I177" i="2"/>
  <c r="H177" i="2"/>
  <c r="G177" i="2"/>
  <c r="F177" i="2"/>
  <c r="E177" i="2"/>
  <c r="O177" i="2" s="1"/>
  <c r="D177" i="2"/>
  <c r="M176" i="2"/>
  <c r="L176" i="2"/>
  <c r="K176" i="2"/>
  <c r="J176" i="2"/>
  <c r="I176" i="2"/>
  <c r="H176" i="2"/>
  <c r="G176" i="2"/>
  <c r="O176" i="2" s="1"/>
  <c r="F176" i="2"/>
  <c r="E176" i="2"/>
  <c r="D176" i="2"/>
  <c r="M175" i="2"/>
  <c r="L175" i="2"/>
  <c r="K175" i="2"/>
  <c r="J175" i="2"/>
  <c r="O175" i="2" s="1"/>
  <c r="I175" i="2"/>
  <c r="H175" i="2"/>
  <c r="G175" i="2"/>
  <c r="F175" i="2"/>
  <c r="E175" i="2"/>
  <c r="D175" i="2"/>
  <c r="M174" i="2"/>
  <c r="L174" i="2"/>
  <c r="K174" i="2"/>
  <c r="J174" i="2"/>
  <c r="I174" i="2"/>
  <c r="H174" i="2"/>
  <c r="G174" i="2"/>
  <c r="F174" i="2"/>
  <c r="E174" i="2"/>
  <c r="D174" i="2"/>
  <c r="O174" i="2" s="1"/>
  <c r="M173" i="2"/>
  <c r="L173" i="2"/>
  <c r="K173" i="2"/>
  <c r="J173" i="2"/>
  <c r="I173" i="2"/>
  <c r="H173" i="2"/>
  <c r="G173" i="2"/>
  <c r="F173" i="2"/>
  <c r="E173" i="2"/>
  <c r="D173" i="2"/>
  <c r="O173" i="2" s="1"/>
  <c r="M172" i="2"/>
  <c r="L172" i="2"/>
  <c r="K172" i="2"/>
  <c r="J172" i="2"/>
  <c r="I172" i="2"/>
  <c r="H172" i="2"/>
  <c r="G172" i="2"/>
  <c r="F172" i="2"/>
  <c r="E172" i="2"/>
  <c r="O172" i="2" s="1"/>
  <c r="D172" i="2"/>
  <c r="M171" i="2"/>
  <c r="L171" i="2"/>
  <c r="K171" i="2"/>
  <c r="J171" i="2"/>
  <c r="I171" i="2"/>
  <c r="H171" i="2"/>
  <c r="G171" i="2"/>
  <c r="F171" i="2"/>
  <c r="E171" i="2"/>
  <c r="D171" i="2"/>
  <c r="O171" i="2" s="1"/>
  <c r="M170" i="2"/>
  <c r="L170" i="2"/>
  <c r="K170" i="2"/>
  <c r="J170" i="2"/>
  <c r="I170" i="2"/>
  <c r="H170" i="2"/>
  <c r="G170" i="2"/>
  <c r="F170" i="2"/>
  <c r="E170" i="2"/>
  <c r="D170" i="2"/>
  <c r="O170" i="2" s="1"/>
  <c r="M169" i="2"/>
  <c r="L169" i="2"/>
  <c r="K169" i="2"/>
  <c r="J169" i="2"/>
  <c r="I169" i="2"/>
  <c r="H169" i="2"/>
  <c r="G169" i="2"/>
  <c r="F169" i="2"/>
  <c r="E169" i="2"/>
  <c r="O169" i="2" s="1"/>
  <c r="D169" i="2"/>
  <c r="M168" i="2"/>
  <c r="L168" i="2"/>
  <c r="K168" i="2"/>
  <c r="J168" i="2"/>
  <c r="I168" i="2"/>
  <c r="H168" i="2"/>
  <c r="G168" i="2"/>
  <c r="O168" i="2" s="1"/>
  <c r="F168" i="2"/>
  <c r="E168" i="2"/>
  <c r="D168" i="2"/>
  <c r="M167" i="2"/>
  <c r="L167" i="2"/>
  <c r="K167" i="2"/>
  <c r="J167" i="2"/>
  <c r="O167" i="2" s="1"/>
  <c r="I167" i="2"/>
  <c r="H167" i="2"/>
  <c r="G167" i="2"/>
  <c r="F167" i="2"/>
  <c r="E167" i="2"/>
  <c r="D167" i="2"/>
  <c r="M166" i="2"/>
  <c r="L166" i="2"/>
  <c r="K166" i="2"/>
  <c r="J166" i="2"/>
  <c r="I166" i="2"/>
  <c r="H166" i="2"/>
  <c r="G166" i="2"/>
  <c r="F166" i="2"/>
  <c r="E166" i="2"/>
  <c r="D166" i="2"/>
  <c r="O166" i="2" s="1"/>
  <c r="M165" i="2"/>
  <c r="L165" i="2"/>
  <c r="K165" i="2"/>
  <c r="J165" i="2"/>
  <c r="I165" i="2"/>
  <c r="H165" i="2"/>
  <c r="G165" i="2"/>
  <c r="F165" i="2"/>
  <c r="E165" i="2"/>
  <c r="D165" i="2"/>
  <c r="O165" i="2" s="1"/>
  <c r="M164" i="2"/>
  <c r="L164" i="2"/>
  <c r="K164" i="2"/>
  <c r="J164" i="2"/>
  <c r="I164" i="2"/>
  <c r="H164" i="2"/>
  <c r="G164" i="2"/>
  <c r="F164" i="2"/>
  <c r="E164" i="2"/>
  <c r="O164" i="2" s="1"/>
  <c r="D164" i="2"/>
  <c r="M163" i="2"/>
  <c r="L163" i="2"/>
  <c r="K163" i="2"/>
  <c r="J163" i="2"/>
  <c r="I163" i="2"/>
  <c r="H163" i="2"/>
  <c r="G163" i="2"/>
  <c r="F163" i="2"/>
  <c r="E163" i="2"/>
  <c r="D163" i="2"/>
  <c r="O163" i="2" s="1"/>
  <c r="M162" i="2"/>
  <c r="L162" i="2"/>
  <c r="K162" i="2"/>
  <c r="J162" i="2"/>
  <c r="I162" i="2"/>
  <c r="H162" i="2"/>
  <c r="G162" i="2"/>
  <c r="F162" i="2"/>
  <c r="E162" i="2"/>
  <c r="D162" i="2"/>
  <c r="O162" i="2" s="1"/>
  <c r="M161" i="2"/>
  <c r="L161" i="2"/>
  <c r="K161" i="2"/>
  <c r="J161" i="2"/>
  <c r="I161" i="2"/>
  <c r="H161" i="2"/>
  <c r="G161" i="2"/>
  <c r="F161" i="2"/>
  <c r="E161" i="2"/>
  <c r="D161" i="2"/>
  <c r="O161" i="2" s="1"/>
  <c r="M160" i="2"/>
  <c r="L160" i="2"/>
  <c r="K160" i="2"/>
  <c r="J160" i="2"/>
  <c r="I160" i="2"/>
  <c r="H160" i="2"/>
  <c r="G160" i="2"/>
  <c r="O160" i="2" s="1"/>
  <c r="F160" i="2"/>
  <c r="E160" i="2"/>
  <c r="D160" i="2"/>
  <c r="M159" i="2"/>
  <c r="L159" i="2"/>
  <c r="K159" i="2"/>
  <c r="J159" i="2"/>
  <c r="O159" i="2" s="1"/>
  <c r="I159" i="2"/>
  <c r="H159" i="2"/>
  <c r="G159" i="2"/>
  <c r="F159" i="2"/>
  <c r="E159" i="2"/>
  <c r="D159" i="2"/>
  <c r="M158" i="2"/>
  <c r="L158" i="2"/>
  <c r="K158" i="2"/>
  <c r="J158" i="2"/>
  <c r="I158" i="2"/>
  <c r="H158" i="2"/>
  <c r="G158" i="2"/>
  <c r="F158" i="2"/>
  <c r="E158" i="2"/>
  <c r="D158" i="2"/>
  <c r="O158" i="2" s="1"/>
  <c r="M157" i="2"/>
  <c r="L157" i="2"/>
  <c r="K157" i="2"/>
  <c r="J157" i="2"/>
  <c r="I157" i="2"/>
  <c r="H157" i="2"/>
  <c r="G157" i="2"/>
  <c r="F157" i="2"/>
  <c r="E157" i="2"/>
  <c r="D157" i="2"/>
  <c r="O157" i="2" s="1"/>
  <c r="M156" i="2"/>
  <c r="L156" i="2"/>
  <c r="K156" i="2"/>
  <c r="J156" i="2"/>
  <c r="I156" i="2"/>
  <c r="H156" i="2"/>
  <c r="G156" i="2"/>
  <c r="F156" i="2"/>
  <c r="E156" i="2"/>
  <c r="O156" i="2" s="1"/>
  <c r="D156" i="2"/>
  <c r="M155" i="2"/>
  <c r="L155" i="2"/>
  <c r="K155" i="2"/>
  <c r="J155" i="2"/>
  <c r="I155" i="2"/>
  <c r="H155" i="2"/>
  <c r="G155" i="2"/>
  <c r="F155" i="2"/>
  <c r="E155" i="2"/>
  <c r="D155" i="2"/>
  <c r="O155" i="2" s="1"/>
  <c r="M154" i="2"/>
  <c r="L154" i="2"/>
  <c r="K154" i="2"/>
  <c r="J154" i="2"/>
  <c r="I154" i="2"/>
  <c r="H154" i="2"/>
  <c r="G154" i="2"/>
  <c r="F154" i="2"/>
  <c r="E154" i="2"/>
  <c r="D154" i="2"/>
  <c r="O154" i="2" s="1"/>
  <c r="M153" i="2"/>
  <c r="L153" i="2"/>
  <c r="K153" i="2"/>
  <c r="J153" i="2"/>
  <c r="I153" i="2"/>
  <c r="H153" i="2"/>
  <c r="G153" i="2"/>
  <c r="F153" i="2"/>
  <c r="E153" i="2"/>
  <c r="D153" i="2"/>
  <c r="O153" i="2" s="1"/>
  <c r="M152" i="2"/>
  <c r="L152" i="2"/>
  <c r="K152" i="2"/>
  <c r="J152" i="2"/>
  <c r="I152" i="2"/>
  <c r="H152" i="2"/>
  <c r="G152" i="2"/>
  <c r="O152" i="2" s="1"/>
  <c r="F152" i="2"/>
  <c r="E152" i="2"/>
  <c r="D152" i="2"/>
  <c r="M151" i="2"/>
  <c r="L151" i="2"/>
  <c r="K151" i="2"/>
  <c r="J151" i="2"/>
  <c r="O151" i="2" s="1"/>
  <c r="I151" i="2"/>
  <c r="H151" i="2"/>
  <c r="G151" i="2"/>
  <c r="F151" i="2"/>
  <c r="E151" i="2"/>
  <c r="D151" i="2"/>
  <c r="M150" i="2"/>
  <c r="L150" i="2"/>
  <c r="K150" i="2"/>
  <c r="J150" i="2"/>
  <c r="I150" i="2"/>
  <c r="H150" i="2"/>
  <c r="G150" i="2"/>
  <c r="F150" i="2"/>
  <c r="E150" i="2"/>
  <c r="D150" i="2"/>
  <c r="O150" i="2" s="1"/>
  <c r="AC149" i="2"/>
  <c r="M149" i="2"/>
  <c r="L149" i="2"/>
  <c r="K149" i="2"/>
  <c r="J149" i="2"/>
  <c r="I149" i="2"/>
  <c r="H149" i="2"/>
  <c r="G149" i="2"/>
  <c r="F149" i="2"/>
  <c r="E149" i="2"/>
  <c r="O149" i="2" s="1"/>
  <c r="D149" i="2"/>
  <c r="AC148" i="2"/>
  <c r="M148" i="2"/>
  <c r="L148" i="2"/>
  <c r="K148" i="2"/>
  <c r="J148" i="2"/>
  <c r="I148" i="2"/>
  <c r="H148" i="2"/>
  <c r="G148" i="2"/>
  <c r="F148" i="2"/>
  <c r="E148" i="2"/>
  <c r="D148" i="2"/>
  <c r="O148" i="2" s="1"/>
  <c r="M147" i="2"/>
  <c r="L147" i="2"/>
  <c r="K147" i="2"/>
  <c r="J147" i="2"/>
  <c r="I147" i="2"/>
  <c r="H147" i="2"/>
  <c r="G147" i="2"/>
  <c r="F147" i="2"/>
  <c r="E147" i="2"/>
  <c r="D147" i="2"/>
  <c r="O147" i="2" s="1"/>
  <c r="M146" i="2"/>
  <c r="L146" i="2"/>
  <c r="K146" i="2"/>
  <c r="J146" i="2"/>
  <c r="I146" i="2"/>
  <c r="H146" i="2"/>
  <c r="G146" i="2"/>
  <c r="O146" i="2" s="1"/>
  <c r="F146" i="2"/>
  <c r="E146" i="2"/>
  <c r="D146" i="2"/>
  <c r="M129" i="2"/>
  <c r="L129" i="2"/>
  <c r="K129" i="2"/>
  <c r="J129" i="2"/>
  <c r="I129" i="2"/>
  <c r="H129" i="2"/>
  <c r="G129" i="2"/>
  <c r="O129" i="2" s="1"/>
  <c r="F129" i="2"/>
  <c r="E129" i="2"/>
  <c r="D129" i="2"/>
  <c r="M128" i="2"/>
  <c r="L128" i="2"/>
  <c r="K128" i="2"/>
  <c r="J128" i="2"/>
  <c r="I128" i="2"/>
  <c r="H128" i="2"/>
  <c r="G128" i="2"/>
  <c r="F128" i="2"/>
  <c r="E128" i="2"/>
  <c r="O128" i="2" s="1"/>
  <c r="D128" i="2"/>
  <c r="M127" i="2"/>
  <c r="L127" i="2"/>
  <c r="K127" i="2"/>
  <c r="J127" i="2"/>
  <c r="I127" i="2"/>
  <c r="H127" i="2"/>
  <c r="G127" i="2"/>
  <c r="O127" i="2" s="1"/>
  <c r="F127" i="2"/>
  <c r="E127" i="2"/>
  <c r="D127" i="2"/>
  <c r="M126" i="2"/>
  <c r="L126" i="2"/>
  <c r="K126" i="2"/>
  <c r="J126" i="2"/>
  <c r="O126" i="2" s="1"/>
  <c r="I126" i="2"/>
  <c r="H126" i="2"/>
  <c r="G126" i="2"/>
  <c r="F126" i="2"/>
  <c r="E126" i="2"/>
  <c r="D126" i="2"/>
  <c r="M125" i="2"/>
  <c r="L125" i="2"/>
  <c r="K125" i="2"/>
  <c r="J125" i="2"/>
  <c r="I125" i="2"/>
  <c r="H125" i="2"/>
  <c r="G125" i="2"/>
  <c r="F125" i="2"/>
  <c r="E125" i="2"/>
  <c r="D125" i="2"/>
  <c r="O125" i="2" s="1"/>
  <c r="M124" i="2"/>
  <c r="L124" i="2"/>
  <c r="K124" i="2"/>
  <c r="J124" i="2"/>
  <c r="I124" i="2"/>
  <c r="H124" i="2"/>
  <c r="G124" i="2"/>
  <c r="F124" i="2"/>
  <c r="E124" i="2"/>
  <c r="D124" i="2"/>
  <c r="O124" i="2" s="1"/>
  <c r="M123" i="2"/>
  <c r="L123" i="2"/>
  <c r="K123" i="2"/>
  <c r="J123" i="2"/>
  <c r="I123" i="2"/>
  <c r="H123" i="2"/>
  <c r="G123" i="2"/>
  <c r="F123" i="2"/>
  <c r="E123" i="2"/>
  <c r="O123" i="2" s="1"/>
  <c r="D123" i="2"/>
  <c r="M122" i="2"/>
  <c r="L122" i="2"/>
  <c r="K122" i="2"/>
  <c r="J122" i="2"/>
  <c r="I122" i="2"/>
  <c r="H122" i="2"/>
  <c r="G122" i="2"/>
  <c r="F122" i="2"/>
  <c r="E122" i="2"/>
  <c r="D122" i="2"/>
  <c r="O122" i="2" s="1"/>
  <c r="M121" i="2"/>
  <c r="L121" i="2"/>
  <c r="K121" i="2"/>
  <c r="J121" i="2"/>
  <c r="I121" i="2"/>
  <c r="H121" i="2"/>
  <c r="G121" i="2"/>
  <c r="F121" i="2"/>
  <c r="E121" i="2"/>
  <c r="D121" i="2"/>
  <c r="O121" i="2" s="1"/>
  <c r="M120" i="2"/>
  <c r="L120" i="2"/>
  <c r="K120" i="2"/>
  <c r="J120" i="2"/>
  <c r="I120" i="2"/>
  <c r="H120" i="2"/>
  <c r="G120" i="2"/>
  <c r="F120" i="2"/>
  <c r="E120" i="2"/>
  <c r="D120" i="2"/>
  <c r="O120" i="2" s="1"/>
  <c r="M119" i="2"/>
  <c r="L119" i="2"/>
  <c r="K119" i="2"/>
  <c r="J119" i="2"/>
  <c r="I119" i="2"/>
  <c r="H119" i="2"/>
  <c r="G119" i="2"/>
  <c r="O119" i="2" s="1"/>
  <c r="F119" i="2"/>
  <c r="E119" i="2"/>
  <c r="D119" i="2"/>
  <c r="M118" i="2"/>
  <c r="L118" i="2"/>
  <c r="K118" i="2"/>
  <c r="J118" i="2"/>
  <c r="O118" i="2" s="1"/>
  <c r="I118" i="2"/>
  <c r="H118" i="2"/>
  <c r="G118" i="2"/>
  <c r="F118" i="2"/>
  <c r="E118" i="2"/>
  <c r="D118" i="2"/>
  <c r="M117" i="2"/>
  <c r="L117" i="2"/>
  <c r="K117" i="2"/>
  <c r="J117" i="2"/>
  <c r="I117" i="2"/>
  <c r="H117" i="2"/>
  <c r="G117" i="2"/>
  <c r="F117" i="2"/>
  <c r="E117" i="2"/>
  <c r="O117" i="2" s="1"/>
  <c r="D117" i="2"/>
  <c r="M116" i="2"/>
  <c r="L116" i="2"/>
  <c r="K116" i="2"/>
  <c r="J116" i="2"/>
  <c r="I116" i="2"/>
  <c r="H116" i="2"/>
  <c r="G116" i="2"/>
  <c r="F116" i="2"/>
  <c r="E116" i="2"/>
  <c r="D116" i="2"/>
  <c r="O116" i="2" s="1"/>
  <c r="M115" i="2"/>
  <c r="L115" i="2"/>
  <c r="K115" i="2"/>
  <c r="J115" i="2"/>
  <c r="I115" i="2"/>
  <c r="H115" i="2"/>
  <c r="G115" i="2"/>
  <c r="F115" i="2"/>
  <c r="E115" i="2"/>
  <c r="O115" i="2" s="1"/>
  <c r="D115" i="2"/>
  <c r="M114" i="2"/>
  <c r="L114" i="2"/>
  <c r="K114" i="2"/>
  <c r="J114" i="2"/>
  <c r="I114" i="2"/>
  <c r="H114" i="2"/>
  <c r="G114" i="2"/>
  <c r="F114" i="2"/>
  <c r="E114" i="2"/>
  <c r="D114" i="2"/>
  <c r="O114" i="2" s="1"/>
  <c r="M113" i="2"/>
  <c r="L113" i="2"/>
  <c r="K113" i="2"/>
  <c r="J113" i="2"/>
  <c r="I113" i="2"/>
  <c r="H113" i="2"/>
  <c r="G113" i="2"/>
  <c r="F113" i="2"/>
  <c r="E113" i="2"/>
  <c r="D113" i="2"/>
  <c r="O113" i="2" s="1"/>
  <c r="M112" i="2"/>
  <c r="L112" i="2"/>
  <c r="K112" i="2"/>
  <c r="J112" i="2"/>
  <c r="I112" i="2"/>
  <c r="H112" i="2"/>
  <c r="G112" i="2"/>
  <c r="F112" i="2"/>
  <c r="E112" i="2"/>
  <c r="D112" i="2"/>
  <c r="O112" i="2" s="1"/>
  <c r="M111" i="2"/>
  <c r="L111" i="2"/>
  <c r="K111" i="2"/>
  <c r="J111" i="2"/>
  <c r="I111" i="2"/>
  <c r="H111" i="2"/>
  <c r="G111" i="2"/>
  <c r="O111" i="2" s="1"/>
  <c r="F111" i="2"/>
  <c r="E111" i="2"/>
  <c r="D111" i="2"/>
  <c r="M110" i="2"/>
  <c r="L110" i="2"/>
  <c r="K110" i="2"/>
  <c r="J110" i="2"/>
  <c r="O110" i="2" s="1"/>
  <c r="I110" i="2"/>
  <c r="H110" i="2"/>
  <c r="G110" i="2"/>
  <c r="F110" i="2"/>
  <c r="E110" i="2"/>
  <c r="D110" i="2"/>
  <c r="M109" i="2"/>
  <c r="L109" i="2"/>
  <c r="K109" i="2"/>
  <c r="J109" i="2"/>
  <c r="I109" i="2"/>
  <c r="H109" i="2"/>
  <c r="G109" i="2"/>
  <c r="F109" i="2"/>
  <c r="E109" i="2"/>
  <c r="D109" i="2"/>
  <c r="O109" i="2" s="1"/>
  <c r="M108" i="2"/>
  <c r="L108" i="2"/>
  <c r="K108" i="2"/>
  <c r="J108" i="2"/>
  <c r="I108" i="2"/>
  <c r="H108" i="2"/>
  <c r="G108" i="2"/>
  <c r="F108" i="2"/>
  <c r="E108" i="2"/>
  <c r="D108" i="2"/>
  <c r="O108" i="2" s="1"/>
  <c r="M107" i="2"/>
  <c r="L107" i="2"/>
  <c r="K107" i="2"/>
  <c r="J107" i="2"/>
  <c r="I107" i="2"/>
  <c r="H107" i="2"/>
  <c r="G107" i="2"/>
  <c r="F107" i="2"/>
  <c r="E107" i="2"/>
  <c r="O107" i="2" s="1"/>
  <c r="D107" i="2"/>
  <c r="M106" i="2"/>
  <c r="L106" i="2"/>
  <c r="K106" i="2"/>
  <c r="J106" i="2"/>
  <c r="I106" i="2"/>
  <c r="H106" i="2"/>
  <c r="G106" i="2"/>
  <c r="F106" i="2"/>
  <c r="E106" i="2"/>
  <c r="D106" i="2"/>
  <c r="O106" i="2" s="1"/>
  <c r="M105" i="2"/>
  <c r="L105" i="2"/>
  <c r="K105" i="2"/>
  <c r="J105" i="2"/>
  <c r="I105" i="2"/>
  <c r="H105" i="2"/>
  <c r="G105" i="2"/>
  <c r="F105" i="2"/>
  <c r="E105" i="2"/>
  <c r="D105" i="2"/>
  <c r="O105" i="2" s="1"/>
  <c r="M104" i="2"/>
  <c r="L104" i="2"/>
  <c r="K104" i="2"/>
  <c r="J104" i="2"/>
  <c r="I104" i="2"/>
  <c r="H104" i="2"/>
  <c r="G104" i="2"/>
  <c r="F104" i="2"/>
  <c r="E104" i="2"/>
  <c r="D104" i="2"/>
  <c r="O104" i="2" s="1"/>
  <c r="M103" i="2"/>
  <c r="L103" i="2"/>
  <c r="K103" i="2"/>
  <c r="J103" i="2"/>
  <c r="I103" i="2"/>
  <c r="H103" i="2"/>
  <c r="G103" i="2"/>
  <c r="O103" i="2" s="1"/>
  <c r="F103" i="2"/>
  <c r="E103" i="2"/>
  <c r="D103" i="2"/>
  <c r="M102" i="2"/>
  <c r="L102" i="2"/>
  <c r="K102" i="2"/>
  <c r="J102" i="2"/>
  <c r="O102" i="2" s="1"/>
  <c r="I102" i="2"/>
  <c r="H102" i="2"/>
  <c r="G102" i="2"/>
  <c r="F102" i="2"/>
  <c r="E102" i="2"/>
  <c r="D102" i="2"/>
  <c r="M101" i="2"/>
  <c r="L101" i="2"/>
  <c r="K101" i="2"/>
  <c r="J101" i="2"/>
  <c r="I101" i="2"/>
  <c r="H101" i="2"/>
  <c r="G101" i="2"/>
  <c r="F101" i="2"/>
  <c r="E101" i="2"/>
  <c r="D101" i="2"/>
  <c r="O101" i="2" s="1"/>
  <c r="M100" i="2"/>
  <c r="L100" i="2"/>
  <c r="K100" i="2"/>
  <c r="J100" i="2"/>
  <c r="I100" i="2"/>
  <c r="H100" i="2"/>
  <c r="G100" i="2"/>
  <c r="F100" i="2"/>
  <c r="E100" i="2"/>
  <c r="D100" i="2"/>
  <c r="O100" i="2" s="1"/>
  <c r="M99" i="2"/>
  <c r="L99" i="2"/>
  <c r="K99" i="2"/>
  <c r="J99" i="2"/>
  <c r="I99" i="2"/>
  <c r="H99" i="2"/>
  <c r="G99" i="2"/>
  <c r="F99" i="2"/>
  <c r="E99" i="2"/>
  <c r="O99" i="2" s="1"/>
  <c r="D99" i="2"/>
  <c r="M98" i="2"/>
  <c r="L98" i="2"/>
  <c r="K98" i="2"/>
  <c r="J98" i="2"/>
  <c r="I98" i="2"/>
  <c r="H98" i="2"/>
  <c r="G98" i="2"/>
  <c r="F98" i="2"/>
  <c r="E98" i="2"/>
  <c r="D98" i="2"/>
  <c r="O98" i="2" s="1"/>
  <c r="M97" i="2"/>
  <c r="L97" i="2"/>
  <c r="K97" i="2"/>
  <c r="J97" i="2"/>
  <c r="I97" i="2"/>
  <c r="H97" i="2"/>
  <c r="G97" i="2"/>
  <c r="F97" i="2"/>
  <c r="E97" i="2"/>
  <c r="D97" i="2"/>
  <c r="O97" i="2" s="1"/>
  <c r="M96" i="2"/>
  <c r="L96" i="2"/>
  <c r="K96" i="2"/>
  <c r="J96" i="2"/>
  <c r="I96" i="2"/>
  <c r="H96" i="2"/>
  <c r="G96" i="2"/>
  <c r="F96" i="2"/>
  <c r="E96" i="2"/>
  <c r="D96" i="2"/>
  <c r="O96" i="2" s="1"/>
  <c r="Q96" i="2" s="1"/>
  <c r="M95" i="2"/>
  <c r="L95" i="2"/>
  <c r="K95" i="2"/>
  <c r="J95" i="2"/>
  <c r="I95" i="2"/>
  <c r="H95" i="2"/>
  <c r="G95" i="2"/>
  <c r="F95" i="2"/>
  <c r="E95" i="2"/>
  <c r="D95" i="2"/>
  <c r="O95" i="2" s="1"/>
  <c r="M94" i="2"/>
  <c r="L94" i="2"/>
  <c r="K94" i="2"/>
  <c r="J94" i="2"/>
  <c r="I94" i="2"/>
  <c r="H94" i="2"/>
  <c r="G94" i="2"/>
  <c r="F94" i="2"/>
  <c r="E94" i="2"/>
  <c r="D94" i="2"/>
  <c r="O94" i="2" s="1"/>
  <c r="M93" i="2"/>
  <c r="L93" i="2"/>
  <c r="K93" i="2"/>
  <c r="J93" i="2"/>
  <c r="I93" i="2"/>
  <c r="H93" i="2"/>
  <c r="G93" i="2"/>
  <c r="F93" i="2"/>
  <c r="E93" i="2"/>
  <c r="D93" i="2"/>
  <c r="O93" i="2" s="1"/>
  <c r="M92" i="2"/>
  <c r="L92" i="2"/>
  <c r="K92" i="2"/>
  <c r="J92" i="2"/>
  <c r="I92" i="2"/>
  <c r="H92" i="2"/>
  <c r="G92" i="2"/>
  <c r="F92" i="2"/>
  <c r="E92" i="2"/>
  <c r="O92" i="2" s="1"/>
  <c r="D92" i="2"/>
  <c r="M91" i="2"/>
  <c r="L91" i="2"/>
  <c r="K91" i="2"/>
  <c r="J91" i="2"/>
  <c r="I91" i="2"/>
  <c r="H91" i="2"/>
  <c r="G91" i="2"/>
  <c r="F91" i="2"/>
  <c r="E91" i="2"/>
  <c r="D91" i="2"/>
  <c r="O91" i="2" s="1"/>
  <c r="M90" i="2"/>
  <c r="L90" i="2"/>
  <c r="K90" i="2"/>
  <c r="J90" i="2"/>
  <c r="O90" i="2" s="1"/>
  <c r="I90" i="2"/>
  <c r="H90" i="2"/>
  <c r="G90" i="2"/>
  <c r="F90" i="2"/>
  <c r="E90" i="2"/>
  <c r="D90" i="2"/>
  <c r="M89" i="2"/>
  <c r="L89" i="2"/>
  <c r="K89" i="2"/>
  <c r="J89" i="2"/>
  <c r="I89" i="2"/>
  <c r="H89" i="2"/>
  <c r="G89" i="2"/>
  <c r="F89" i="2"/>
  <c r="E89" i="2"/>
  <c r="O89" i="2" s="1"/>
  <c r="D89" i="2"/>
  <c r="M88" i="2"/>
  <c r="L88" i="2"/>
  <c r="K88" i="2"/>
  <c r="J88" i="2"/>
  <c r="I88" i="2"/>
  <c r="H88" i="2"/>
  <c r="G88" i="2"/>
  <c r="F88" i="2"/>
  <c r="E88" i="2"/>
  <c r="D88" i="2"/>
  <c r="O88" i="2" s="1"/>
  <c r="M87" i="2"/>
  <c r="L87" i="2"/>
  <c r="K87" i="2"/>
  <c r="J87" i="2"/>
  <c r="I87" i="2"/>
  <c r="H87" i="2"/>
  <c r="G87" i="2"/>
  <c r="F87" i="2"/>
  <c r="E87" i="2"/>
  <c r="D87" i="2"/>
  <c r="O87" i="2" s="1"/>
  <c r="M86" i="2"/>
  <c r="L86" i="2"/>
  <c r="K86" i="2"/>
  <c r="J86" i="2"/>
  <c r="I86" i="2"/>
  <c r="H86" i="2"/>
  <c r="G86" i="2"/>
  <c r="F86" i="2"/>
  <c r="E86" i="2"/>
  <c r="D86" i="2"/>
  <c r="O86" i="2" s="1"/>
  <c r="M85" i="2"/>
  <c r="L85" i="2"/>
  <c r="K85" i="2"/>
  <c r="J85" i="2"/>
  <c r="I85" i="2"/>
  <c r="H85" i="2"/>
  <c r="G85" i="2"/>
  <c r="F85" i="2"/>
  <c r="E85" i="2"/>
  <c r="D85" i="2"/>
  <c r="O85" i="2" s="1"/>
  <c r="M84" i="2"/>
  <c r="L84" i="2"/>
  <c r="K84" i="2"/>
  <c r="J84" i="2"/>
  <c r="I84" i="2"/>
  <c r="H84" i="2"/>
  <c r="G84" i="2"/>
  <c r="F84" i="2"/>
  <c r="E84" i="2"/>
  <c r="O84" i="2" s="1"/>
  <c r="D84" i="2"/>
  <c r="M83" i="2"/>
  <c r="L83" i="2"/>
  <c r="K83" i="2"/>
  <c r="J83" i="2"/>
  <c r="I83" i="2"/>
  <c r="H83" i="2"/>
  <c r="G83" i="2"/>
  <c r="F83" i="2"/>
  <c r="E83" i="2"/>
  <c r="D83" i="2"/>
  <c r="O83" i="2" s="1"/>
  <c r="M82" i="2"/>
  <c r="L82" i="2"/>
  <c r="K82" i="2"/>
  <c r="J82" i="2"/>
  <c r="O82" i="2" s="1"/>
  <c r="I82" i="2"/>
  <c r="H82" i="2"/>
  <c r="G82" i="2"/>
  <c r="F82" i="2"/>
  <c r="E82" i="2"/>
  <c r="D82" i="2"/>
  <c r="AC81" i="2"/>
  <c r="M81" i="2"/>
  <c r="L81" i="2"/>
  <c r="K81" i="2"/>
  <c r="J81" i="2"/>
  <c r="I81" i="2"/>
  <c r="H81" i="2"/>
  <c r="G81" i="2"/>
  <c r="F81" i="2"/>
  <c r="E81" i="2"/>
  <c r="D81" i="2"/>
  <c r="O81" i="2" s="1"/>
  <c r="AC80" i="2"/>
  <c r="M80" i="2"/>
  <c r="L80" i="2"/>
  <c r="K80" i="2"/>
  <c r="J80" i="2"/>
  <c r="I80" i="2"/>
  <c r="H80" i="2"/>
  <c r="G80" i="2"/>
  <c r="F80" i="2"/>
  <c r="E80" i="2"/>
  <c r="D80" i="2"/>
  <c r="O80" i="2" s="1"/>
  <c r="M79" i="2"/>
  <c r="L79" i="2"/>
  <c r="K79" i="2"/>
  <c r="J79" i="2"/>
  <c r="I79" i="2"/>
  <c r="H79" i="2"/>
  <c r="G79" i="2"/>
  <c r="F79" i="2"/>
  <c r="E79" i="2"/>
  <c r="D79" i="2"/>
  <c r="O79" i="2" s="1"/>
  <c r="M78" i="2"/>
  <c r="L78" i="2"/>
  <c r="K78" i="2"/>
  <c r="J78" i="2"/>
  <c r="I78" i="2"/>
  <c r="H78" i="2"/>
  <c r="G78" i="2"/>
  <c r="F78" i="2"/>
  <c r="E78" i="2"/>
  <c r="O78" i="2" s="1"/>
  <c r="D78" i="2"/>
  <c r="M60" i="2"/>
  <c r="L60" i="2"/>
  <c r="K60" i="2"/>
  <c r="J60" i="2"/>
  <c r="I60" i="2"/>
  <c r="H60" i="2"/>
  <c r="G60" i="2"/>
  <c r="F60" i="2"/>
  <c r="E60" i="2"/>
  <c r="D60" i="2"/>
  <c r="O60" i="2" s="1"/>
  <c r="M59" i="2"/>
  <c r="L59" i="2"/>
  <c r="K59" i="2"/>
  <c r="J59" i="2"/>
  <c r="O59" i="2" s="1"/>
  <c r="I59" i="2"/>
  <c r="H59" i="2"/>
  <c r="G59" i="2"/>
  <c r="F59" i="2"/>
  <c r="E59" i="2"/>
  <c r="D59" i="2"/>
  <c r="M58" i="2"/>
  <c r="L58" i="2"/>
  <c r="K58" i="2"/>
  <c r="J58" i="2"/>
  <c r="I58" i="2"/>
  <c r="H58" i="2"/>
  <c r="G58" i="2"/>
  <c r="F58" i="2"/>
  <c r="E58" i="2"/>
  <c r="O58" i="2" s="1"/>
  <c r="D58" i="2"/>
  <c r="M57" i="2"/>
  <c r="L57" i="2"/>
  <c r="K57" i="2"/>
  <c r="J57" i="2"/>
  <c r="I57" i="2"/>
  <c r="H57" i="2"/>
  <c r="G57" i="2"/>
  <c r="F57" i="2"/>
  <c r="E57" i="2"/>
  <c r="D57" i="2"/>
  <c r="O57" i="2" s="1"/>
  <c r="M56" i="2"/>
  <c r="L56" i="2"/>
  <c r="K56" i="2"/>
  <c r="J56" i="2"/>
  <c r="I56" i="2"/>
  <c r="H56" i="2"/>
  <c r="G56" i="2"/>
  <c r="F56" i="2"/>
  <c r="E56" i="2"/>
  <c r="O56" i="2" s="1"/>
  <c r="D56" i="2"/>
  <c r="M55" i="2"/>
  <c r="L55" i="2"/>
  <c r="K55" i="2"/>
  <c r="J55" i="2"/>
  <c r="I55" i="2"/>
  <c r="H55" i="2"/>
  <c r="G55" i="2"/>
  <c r="F55" i="2"/>
  <c r="E55" i="2"/>
  <c r="D55" i="2"/>
  <c r="O55" i="2" s="1"/>
  <c r="M54" i="2"/>
  <c r="L54" i="2"/>
  <c r="K54" i="2"/>
  <c r="J54" i="2"/>
  <c r="I54" i="2"/>
  <c r="H54" i="2"/>
  <c r="G54" i="2"/>
  <c r="F54" i="2"/>
  <c r="E54" i="2"/>
  <c r="D54" i="2"/>
  <c r="O54" i="2" s="1"/>
  <c r="M53" i="2"/>
  <c r="L53" i="2"/>
  <c r="K53" i="2"/>
  <c r="J53" i="2"/>
  <c r="I53" i="2"/>
  <c r="H53" i="2"/>
  <c r="G53" i="2"/>
  <c r="F53" i="2"/>
  <c r="E53" i="2"/>
  <c r="O53" i="2" s="1"/>
  <c r="D53" i="2"/>
  <c r="M52" i="2"/>
  <c r="L52" i="2"/>
  <c r="K52" i="2"/>
  <c r="J52" i="2"/>
  <c r="I52" i="2"/>
  <c r="H52" i="2"/>
  <c r="G52" i="2"/>
  <c r="F52" i="2"/>
  <c r="E52" i="2"/>
  <c r="D52" i="2"/>
  <c r="O52" i="2" s="1"/>
  <c r="M51" i="2"/>
  <c r="L51" i="2"/>
  <c r="K51" i="2"/>
  <c r="J51" i="2"/>
  <c r="O51" i="2" s="1"/>
  <c r="I51" i="2"/>
  <c r="H51" i="2"/>
  <c r="G51" i="2"/>
  <c r="F51" i="2"/>
  <c r="E51" i="2"/>
  <c r="D51" i="2"/>
  <c r="M50" i="2"/>
  <c r="L50" i="2"/>
  <c r="K50" i="2"/>
  <c r="J50" i="2"/>
  <c r="I50" i="2"/>
  <c r="H50" i="2"/>
  <c r="G50" i="2"/>
  <c r="F50" i="2"/>
  <c r="E50" i="2"/>
  <c r="O50" i="2" s="1"/>
  <c r="D50" i="2"/>
  <c r="M49" i="2"/>
  <c r="L49" i="2"/>
  <c r="J49" i="2"/>
  <c r="I49" i="2"/>
  <c r="H49" i="2"/>
  <c r="G49" i="2"/>
  <c r="F49" i="2"/>
  <c r="E49" i="2"/>
  <c r="O49" i="2" s="1"/>
  <c r="D49" i="2"/>
  <c r="M48" i="2"/>
  <c r="L48" i="2"/>
  <c r="J48" i="2"/>
  <c r="I48" i="2"/>
  <c r="H48" i="2"/>
  <c r="G48" i="2"/>
  <c r="F48" i="2"/>
  <c r="E48" i="2"/>
  <c r="O48" i="2" s="1"/>
  <c r="D48" i="2"/>
  <c r="M47" i="2"/>
  <c r="L47" i="2"/>
  <c r="J47" i="2"/>
  <c r="I47" i="2"/>
  <c r="H47" i="2"/>
  <c r="G47" i="2"/>
  <c r="F47" i="2"/>
  <c r="E47" i="2"/>
  <c r="O47" i="2" s="1"/>
  <c r="D47" i="2"/>
  <c r="M46" i="2"/>
  <c r="L46" i="2"/>
  <c r="J46" i="2"/>
  <c r="I46" i="2"/>
  <c r="H46" i="2"/>
  <c r="G46" i="2"/>
  <c r="F46" i="2"/>
  <c r="E46" i="2"/>
  <c r="O46" i="2" s="1"/>
  <c r="D46" i="2"/>
  <c r="M45" i="2"/>
  <c r="L45" i="2"/>
  <c r="J45" i="2"/>
  <c r="I45" i="2"/>
  <c r="H45" i="2"/>
  <c r="G45" i="2"/>
  <c r="F45" i="2"/>
  <c r="E45" i="2"/>
  <c r="O45" i="2" s="1"/>
  <c r="D45" i="2"/>
  <c r="M44" i="2"/>
  <c r="L44" i="2"/>
  <c r="J44" i="2"/>
  <c r="I44" i="2"/>
  <c r="H44" i="2"/>
  <c r="G44" i="2"/>
  <c r="F44" i="2"/>
  <c r="E44" i="2"/>
  <c r="O44" i="2" s="1"/>
  <c r="D44" i="2"/>
  <c r="M43" i="2"/>
  <c r="L43" i="2"/>
  <c r="J43" i="2"/>
  <c r="I43" i="2"/>
  <c r="H43" i="2"/>
  <c r="G43" i="2"/>
  <c r="F43" i="2"/>
  <c r="E43" i="2"/>
  <c r="O43" i="2" s="1"/>
  <c r="D43" i="2"/>
  <c r="M42" i="2"/>
  <c r="L42" i="2"/>
  <c r="J42" i="2"/>
  <c r="I42" i="2"/>
  <c r="H42" i="2"/>
  <c r="G42" i="2"/>
  <c r="F42" i="2"/>
  <c r="E42" i="2"/>
  <c r="O42" i="2" s="1"/>
  <c r="D42" i="2"/>
  <c r="M41" i="2"/>
  <c r="L41" i="2"/>
  <c r="J41" i="2"/>
  <c r="I41" i="2"/>
  <c r="H41" i="2"/>
  <c r="G41" i="2"/>
  <c r="F41" i="2"/>
  <c r="E41" i="2"/>
  <c r="O41" i="2" s="1"/>
  <c r="D41" i="2"/>
  <c r="M40" i="2"/>
  <c r="L40" i="2"/>
  <c r="J40" i="2"/>
  <c r="I40" i="2"/>
  <c r="H40" i="2"/>
  <c r="G40" i="2"/>
  <c r="F40" i="2"/>
  <c r="E40" i="2"/>
  <c r="O40" i="2" s="1"/>
  <c r="D40" i="2"/>
  <c r="M39" i="2"/>
  <c r="L39" i="2"/>
  <c r="J39" i="2"/>
  <c r="I39" i="2"/>
  <c r="H39" i="2"/>
  <c r="G39" i="2"/>
  <c r="F39" i="2"/>
  <c r="E39" i="2"/>
  <c r="O39" i="2" s="1"/>
  <c r="D39" i="2"/>
  <c r="M38" i="2"/>
  <c r="L38" i="2"/>
  <c r="J38" i="2"/>
  <c r="I38" i="2"/>
  <c r="H38" i="2"/>
  <c r="G38" i="2"/>
  <c r="F38" i="2"/>
  <c r="E38" i="2"/>
  <c r="O38" i="2" s="1"/>
  <c r="D38" i="2"/>
  <c r="M37" i="2"/>
  <c r="L37" i="2"/>
  <c r="J37" i="2"/>
  <c r="I37" i="2"/>
  <c r="H37" i="2"/>
  <c r="G37" i="2"/>
  <c r="F37" i="2"/>
  <c r="E37" i="2"/>
  <c r="D37" i="2"/>
  <c r="O37" i="2" s="1"/>
  <c r="M36" i="2"/>
  <c r="L36" i="2"/>
  <c r="J36" i="2"/>
  <c r="I36" i="2"/>
  <c r="H36" i="2"/>
  <c r="G36" i="2"/>
  <c r="F36" i="2"/>
  <c r="E36" i="2"/>
  <c r="D36" i="2"/>
  <c r="O36" i="2" s="1"/>
  <c r="M35" i="2"/>
  <c r="L35" i="2"/>
  <c r="J35" i="2"/>
  <c r="I35" i="2"/>
  <c r="H35" i="2"/>
  <c r="G35" i="2"/>
  <c r="F35" i="2"/>
  <c r="E35" i="2"/>
  <c r="D35" i="2"/>
  <c r="O35" i="2" s="1"/>
  <c r="M34" i="2"/>
  <c r="L34" i="2"/>
  <c r="J34" i="2"/>
  <c r="I34" i="2"/>
  <c r="H34" i="2"/>
  <c r="G34" i="2"/>
  <c r="F34" i="2"/>
  <c r="E34" i="2"/>
  <c r="D34" i="2"/>
  <c r="O34" i="2" s="1"/>
  <c r="M33" i="2"/>
  <c r="L33" i="2"/>
  <c r="J33" i="2"/>
  <c r="I33" i="2"/>
  <c r="H33" i="2"/>
  <c r="G33" i="2"/>
  <c r="F33" i="2"/>
  <c r="E33" i="2"/>
  <c r="D33" i="2"/>
  <c r="O33" i="2" s="1"/>
  <c r="M32" i="2"/>
  <c r="L32" i="2"/>
  <c r="J32" i="2"/>
  <c r="I32" i="2"/>
  <c r="H32" i="2"/>
  <c r="G32" i="2"/>
  <c r="F32" i="2"/>
  <c r="E32" i="2"/>
  <c r="D32" i="2"/>
  <c r="O32" i="2" s="1"/>
  <c r="M31" i="2"/>
  <c r="L31" i="2"/>
  <c r="J31" i="2"/>
  <c r="I31" i="2"/>
  <c r="H31" i="2"/>
  <c r="G31" i="2"/>
  <c r="F31" i="2"/>
  <c r="E31" i="2"/>
  <c r="D31" i="2"/>
  <c r="O31" i="2" s="1"/>
  <c r="M30" i="2"/>
  <c r="L30" i="2"/>
  <c r="J30" i="2"/>
  <c r="I30" i="2"/>
  <c r="H30" i="2"/>
  <c r="G30" i="2"/>
  <c r="F30" i="2"/>
  <c r="E30" i="2"/>
  <c r="D30" i="2"/>
  <c r="O30" i="2" s="1"/>
  <c r="M29" i="2"/>
  <c r="L29" i="2"/>
  <c r="J29" i="2"/>
  <c r="I29" i="2"/>
  <c r="H29" i="2"/>
  <c r="G29" i="2"/>
  <c r="F29" i="2"/>
  <c r="E29" i="2"/>
  <c r="D29" i="2"/>
  <c r="O29" i="2" s="1"/>
  <c r="M28" i="2"/>
  <c r="L28" i="2"/>
  <c r="J28" i="2"/>
  <c r="I28" i="2"/>
  <c r="H28" i="2"/>
  <c r="G28" i="2"/>
  <c r="F28" i="2"/>
  <c r="E28" i="2"/>
  <c r="D28" i="2"/>
  <c r="O28" i="2" s="1"/>
  <c r="M27" i="2"/>
  <c r="L27" i="2"/>
  <c r="J27" i="2"/>
  <c r="I27" i="2"/>
  <c r="H27" i="2"/>
  <c r="G27" i="2"/>
  <c r="F27" i="2"/>
  <c r="E27" i="2"/>
  <c r="D27" i="2"/>
  <c r="O27" i="2" s="1"/>
  <c r="M26" i="2"/>
  <c r="L26" i="2"/>
  <c r="J26" i="2"/>
  <c r="I26" i="2"/>
  <c r="H26" i="2"/>
  <c r="G26" i="2"/>
  <c r="F26" i="2"/>
  <c r="E26" i="2"/>
  <c r="D26" i="2"/>
  <c r="O26" i="2" s="1"/>
  <c r="M25" i="2"/>
  <c r="L25" i="2"/>
  <c r="J25" i="2"/>
  <c r="I25" i="2"/>
  <c r="H25" i="2"/>
  <c r="G25" i="2"/>
  <c r="F25" i="2"/>
  <c r="E25" i="2"/>
  <c r="D25" i="2"/>
  <c r="O25" i="2" s="1"/>
  <c r="M24" i="2"/>
  <c r="L24" i="2"/>
  <c r="J24" i="2"/>
  <c r="I24" i="2"/>
  <c r="H24" i="2"/>
  <c r="G24" i="2"/>
  <c r="F24" i="2"/>
  <c r="E24" i="2"/>
  <c r="D24" i="2"/>
  <c r="O24" i="2" s="1"/>
  <c r="M23" i="2"/>
  <c r="L23" i="2"/>
  <c r="J23" i="2"/>
  <c r="I23" i="2"/>
  <c r="H23" i="2"/>
  <c r="G23" i="2"/>
  <c r="F23" i="2"/>
  <c r="E23" i="2"/>
  <c r="D23" i="2"/>
  <c r="O23" i="2" s="1"/>
  <c r="M22" i="2"/>
  <c r="L22" i="2"/>
  <c r="J22" i="2"/>
  <c r="I22" i="2"/>
  <c r="H22" i="2"/>
  <c r="G22" i="2"/>
  <c r="F22" i="2"/>
  <c r="E22" i="2"/>
  <c r="D22" i="2"/>
  <c r="O22" i="2" s="1"/>
  <c r="M21" i="2"/>
  <c r="L21" i="2"/>
  <c r="J21" i="2"/>
  <c r="I21" i="2"/>
  <c r="H21" i="2"/>
  <c r="G21" i="2"/>
  <c r="F21" i="2"/>
  <c r="E21" i="2"/>
  <c r="D21" i="2"/>
  <c r="O21" i="2" s="1"/>
  <c r="M20" i="2"/>
  <c r="L20" i="2"/>
  <c r="J20" i="2"/>
  <c r="I20" i="2"/>
  <c r="H20" i="2"/>
  <c r="G20" i="2"/>
  <c r="F20" i="2"/>
  <c r="E20" i="2"/>
  <c r="D20" i="2"/>
  <c r="O20" i="2" s="1"/>
  <c r="M19" i="2"/>
  <c r="L19" i="2"/>
  <c r="J19" i="2"/>
  <c r="I19" i="2"/>
  <c r="H19" i="2"/>
  <c r="G19" i="2"/>
  <c r="F19" i="2"/>
  <c r="E19" i="2"/>
  <c r="D19" i="2"/>
  <c r="O19" i="2" s="1"/>
  <c r="M18" i="2"/>
  <c r="L18" i="2"/>
  <c r="J18" i="2"/>
  <c r="I18" i="2"/>
  <c r="H18" i="2"/>
  <c r="G18" i="2"/>
  <c r="F18" i="2"/>
  <c r="E18" i="2"/>
  <c r="D18" i="2"/>
  <c r="O18" i="2" s="1"/>
  <c r="M17" i="2"/>
  <c r="L17" i="2"/>
  <c r="J17" i="2"/>
  <c r="I17" i="2"/>
  <c r="H17" i="2"/>
  <c r="G17" i="2"/>
  <c r="F17" i="2"/>
  <c r="E17" i="2"/>
  <c r="D17" i="2"/>
  <c r="O17" i="2" s="1"/>
  <c r="M16" i="2"/>
  <c r="L16" i="2"/>
  <c r="J16" i="2"/>
  <c r="I16" i="2"/>
  <c r="H16" i="2"/>
  <c r="G16" i="2"/>
  <c r="F16" i="2"/>
  <c r="E16" i="2"/>
  <c r="D16" i="2"/>
  <c r="O16" i="2" s="1"/>
  <c r="M15" i="2"/>
  <c r="L15" i="2"/>
  <c r="J15" i="2"/>
  <c r="I15" i="2"/>
  <c r="H15" i="2"/>
  <c r="G15" i="2"/>
  <c r="F15" i="2"/>
  <c r="E15" i="2"/>
  <c r="D15" i="2"/>
  <c r="O15" i="2" s="1"/>
  <c r="M14" i="2"/>
  <c r="L14" i="2"/>
  <c r="J14" i="2"/>
  <c r="I14" i="2"/>
  <c r="H14" i="2"/>
  <c r="G14" i="2"/>
  <c r="F14" i="2"/>
  <c r="E14" i="2"/>
  <c r="D14" i="2"/>
  <c r="M13" i="2"/>
  <c r="L13" i="2"/>
  <c r="J13" i="2"/>
  <c r="I13" i="2"/>
  <c r="H13" i="2"/>
  <c r="G13" i="2"/>
  <c r="F13" i="2"/>
  <c r="E13" i="2"/>
  <c r="D13" i="2"/>
  <c r="O13" i="2" s="1"/>
  <c r="AC12" i="2"/>
  <c r="R12" i="2"/>
  <c r="M12" i="2"/>
  <c r="L12" i="2"/>
  <c r="J12" i="2"/>
  <c r="I12" i="2"/>
  <c r="H12" i="2"/>
  <c r="G12" i="2"/>
  <c r="F12" i="2"/>
  <c r="E12" i="2"/>
  <c r="D12" i="2"/>
  <c r="O12" i="2" s="1"/>
  <c r="AC11" i="2"/>
  <c r="M11" i="2"/>
  <c r="L11" i="2"/>
  <c r="J11" i="2"/>
  <c r="I11" i="2"/>
  <c r="H11" i="2"/>
  <c r="G11" i="2"/>
  <c r="F11" i="2"/>
  <c r="E11" i="2"/>
  <c r="D11" i="2"/>
  <c r="M10" i="2"/>
  <c r="L10" i="2"/>
  <c r="J10" i="2"/>
  <c r="I10" i="2"/>
  <c r="H10" i="2"/>
  <c r="G10" i="2"/>
  <c r="F10" i="2"/>
  <c r="E10" i="2"/>
  <c r="D10" i="2"/>
  <c r="M9" i="2"/>
  <c r="L9" i="2"/>
  <c r="J9" i="2"/>
  <c r="I9" i="2"/>
  <c r="H9" i="2"/>
  <c r="G9" i="2"/>
  <c r="F9" i="2"/>
  <c r="E9" i="2"/>
  <c r="D9" i="2"/>
  <c r="O14" i="2" l="1"/>
  <c r="R21" i="2"/>
  <c r="Q21" i="2"/>
  <c r="S21" i="2" s="1"/>
  <c r="P21" i="2"/>
  <c r="N21" i="2"/>
  <c r="N29" i="2"/>
  <c r="R29" i="2"/>
  <c r="Q29" i="2"/>
  <c r="S29" i="2" s="1"/>
  <c r="N37" i="2"/>
  <c r="R37" i="2"/>
  <c r="Q37" i="2"/>
  <c r="P37" i="2"/>
  <c r="N44" i="2"/>
  <c r="R44" i="2"/>
  <c r="Q44" i="2"/>
  <c r="S44" i="2" s="1"/>
  <c r="O10" i="2"/>
  <c r="R22" i="2"/>
  <c r="Q22" i="2"/>
  <c r="N22" i="2"/>
  <c r="R30" i="2"/>
  <c r="Q30" i="2"/>
  <c r="S30" i="2" s="1"/>
  <c r="N30" i="2"/>
  <c r="N45" i="2"/>
  <c r="P45" i="2" s="1"/>
  <c r="R45" i="2"/>
  <c r="Q45" i="2"/>
  <c r="R52" i="2"/>
  <c r="Q52" i="2"/>
  <c r="S52" i="2" s="1"/>
  <c r="N52" i="2"/>
  <c r="R60" i="2"/>
  <c r="Q60" i="2"/>
  <c r="N60" i="2"/>
  <c r="N88" i="2"/>
  <c r="R88" i="2"/>
  <c r="Q88" i="2"/>
  <c r="N12" i="2"/>
  <c r="P12" i="2" s="1"/>
  <c r="Q12" i="2"/>
  <c r="S12" i="2" s="1"/>
  <c r="N15" i="2"/>
  <c r="R15" i="2"/>
  <c r="Q15" i="2"/>
  <c r="S15" i="2" s="1"/>
  <c r="N23" i="2"/>
  <c r="R23" i="2"/>
  <c r="Q23" i="2"/>
  <c r="P23" i="2"/>
  <c r="N31" i="2"/>
  <c r="R31" i="2"/>
  <c r="Q31" i="2"/>
  <c r="S31" i="2" s="1"/>
  <c r="N38" i="2"/>
  <c r="R38" i="2"/>
  <c r="Q38" i="2"/>
  <c r="P38" i="2"/>
  <c r="N46" i="2"/>
  <c r="R46" i="2"/>
  <c r="Q46" i="2"/>
  <c r="S46" i="2" s="1"/>
  <c r="N56" i="2"/>
  <c r="R56" i="2"/>
  <c r="Q56" i="2"/>
  <c r="P56" i="2"/>
  <c r="N81" i="2"/>
  <c r="R81" i="2"/>
  <c r="Q81" i="2"/>
  <c r="S81" i="2" s="1"/>
  <c r="R84" i="2"/>
  <c r="Q84" i="2"/>
  <c r="S84" i="2" s="1"/>
  <c r="P84" i="2"/>
  <c r="N84" i="2"/>
  <c r="R92" i="2"/>
  <c r="Q92" i="2"/>
  <c r="S92" i="2" s="1"/>
  <c r="P92" i="2"/>
  <c r="N92" i="2"/>
  <c r="R13" i="2"/>
  <c r="P13" i="2"/>
  <c r="N13" i="2"/>
  <c r="R26" i="2"/>
  <c r="Q26" i="2"/>
  <c r="S26" i="2" s="1"/>
  <c r="N26" i="2"/>
  <c r="O9" i="2"/>
  <c r="R16" i="2"/>
  <c r="Q16" i="2"/>
  <c r="S16" i="2" s="1"/>
  <c r="P16" i="2"/>
  <c r="N16" i="2"/>
  <c r="R24" i="2"/>
  <c r="Q24" i="2"/>
  <c r="S24" i="2" s="1"/>
  <c r="P24" i="2"/>
  <c r="N24" i="2"/>
  <c r="N32" i="2"/>
  <c r="R32" i="2"/>
  <c r="Q32" i="2"/>
  <c r="P32" i="2"/>
  <c r="N39" i="2"/>
  <c r="R39" i="2"/>
  <c r="Q39" i="2"/>
  <c r="S39" i="2" s="1"/>
  <c r="N47" i="2"/>
  <c r="R47" i="2"/>
  <c r="Q47" i="2"/>
  <c r="P47" i="2"/>
  <c r="N57" i="2"/>
  <c r="R57" i="2"/>
  <c r="Q57" i="2"/>
  <c r="S57" i="2" s="1"/>
  <c r="R82" i="2"/>
  <c r="Q82" i="2"/>
  <c r="S82" i="2" s="1"/>
  <c r="P82" i="2"/>
  <c r="N82" i="2"/>
  <c r="Q85" i="2"/>
  <c r="S85" i="2" s="1"/>
  <c r="N85" i="2"/>
  <c r="R85" i="2"/>
  <c r="R90" i="2"/>
  <c r="Q90" i="2"/>
  <c r="S90" i="2" s="1"/>
  <c r="P90" i="2"/>
  <c r="N90" i="2"/>
  <c r="Q93" i="2"/>
  <c r="S93" i="2" s="1"/>
  <c r="N93" i="2"/>
  <c r="R93" i="2"/>
  <c r="N17" i="2"/>
  <c r="R17" i="2"/>
  <c r="Q17" i="2"/>
  <c r="P17" i="2"/>
  <c r="R25" i="2"/>
  <c r="Q25" i="2"/>
  <c r="P25" i="2"/>
  <c r="N25" i="2"/>
  <c r="N33" i="2"/>
  <c r="R33" i="2"/>
  <c r="Q33" i="2"/>
  <c r="P33" i="2"/>
  <c r="N40" i="2"/>
  <c r="R40" i="2"/>
  <c r="Q40" i="2"/>
  <c r="S40" i="2" s="1"/>
  <c r="N48" i="2"/>
  <c r="R48" i="2"/>
  <c r="Q48" i="2"/>
  <c r="P48" i="2"/>
  <c r="R53" i="2"/>
  <c r="Q53" i="2"/>
  <c r="P53" i="2"/>
  <c r="N53" i="2"/>
  <c r="O130" i="2"/>
  <c r="R78" i="2"/>
  <c r="Q78" i="2"/>
  <c r="N78" i="2"/>
  <c r="R89" i="2"/>
  <c r="Q89" i="2"/>
  <c r="S89" i="2" s="1"/>
  <c r="N89" i="2"/>
  <c r="N34" i="2"/>
  <c r="P34" i="2" s="1"/>
  <c r="R34" i="2"/>
  <c r="Q34" i="2"/>
  <c r="N49" i="2"/>
  <c r="R49" i="2"/>
  <c r="Q49" i="2"/>
  <c r="R51" i="2"/>
  <c r="Q51" i="2"/>
  <c r="N51" i="2"/>
  <c r="Q54" i="2"/>
  <c r="S54" i="2" s="1"/>
  <c r="P54" i="2"/>
  <c r="N54" i="2"/>
  <c r="R54" i="2"/>
  <c r="R59" i="2"/>
  <c r="Q59" i="2"/>
  <c r="N59" i="2"/>
  <c r="Q79" i="2"/>
  <c r="S79" i="2" s="1"/>
  <c r="P79" i="2"/>
  <c r="N79" i="2"/>
  <c r="R79" i="2"/>
  <c r="P86" i="2"/>
  <c r="N86" i="2"/>
  <c r="R86" i="2"/>
  <c r="Q86" i="2"/>
  <c r="S86" i="2" s="1"/>
  <c r="N94" i="2"/>
  <c r="R94" i="2"/>
  <c r="Q94" i="2"/>
  <c r="S94" i="2" s="1"/>
  <c r="O11" i="2"/>
  <c r="Q13" i="2"/>
  <c r="S13" i="2" s="1"/>
  <c r="R19" i="2"/>
  <c r="Q19" i="2"/>
  <c r="S19" i="2" s="1"/>
  <c r="N19" i="2"/>
  <c r="N27" i="2"/>
  <c r="R27" i="2"/>
  <c r="Q27" i="2"/>
  <c r="S27" i="2" s="1"/>
  <c r="P27" i="2"/>
  <c r="N35" i="2"/>
  <c r="R35" i="2"/>
  <c r="Q35" i="2"/>
  <c r="P35" i="2"/>
  <c r="N42" i="2"/>
  <c r="R42" i="2"/>
  <c r="Q42" i="2"/>
  <c r="S42" i="2" s="1"/>
  <c r="P42" i="2"/>
  <c r="R50" i="2"/>
  <c r="Q50" i="2"/>
  <c r="S50" i="2" s="1"/>
  <c r="N50" i="2"/>
  <c r="R58" i="2"/>
  <c r="Q58" i="2"/>
  <c r="S58" i="2" s="1"/>
  <c r="P58" i="2"/>
  <c r="N58" i="2"/>
  <c r="R18" i="2"/>
  <c r="Q18" i="2"/>
  <c r="S18" i="2" s="1"/>
  <c r="N18" i="2"/>
  <c r="N41" i="2"/>
  <c r="R41" i="2"/>
  <c r="Q41" i="2"/>
  <c r="S41" i="2" s="1"/>
  <c r="P41" i="2"/>
  <c r="N20" i="2"/>
  <c r="R20" i="2"/>
  <c r="Q20" i="2"/>
  <c r="P20" i="2"/>
  <c r="R28" i="2"/>
  <c r="Q28" i="2"/>
  <c r="S28" i="2" s="1"/>
  <c r="P28" i="2"/>
  <c r="N28" i="2"/>
  <c r="N36" i="2"/>
  <c r="R36" i="2"/>
  <c r="Q36" i="2"/>
  <c r="P36" i="2"/>
  <c r="N43" i="2"/>
  <c r="R43" i="2"/>
  <c r="Q43" i="2"/>
  <c r="S43" i="2" s="1"/>
  <c r="P43" i="2"/>
  <c r="N55" i="2"/>
  <c r="R55" i="2"/>
  <c r="Q55" i="2"/>
  <c r="S55" i="2" s="1"/>
  <c r="N80" i="2"/>
  <c r="R80" i="2"/>
  <c r="Q80" i="2"/>
  <c r="R83" i="2"/>
  <c r="Q83" i="2"/>
  <c r="S83" i="2" s="1"/>
  <c r="N83" i="2"/>
  <c r="N87" i="2"/>
  <c r="R87" i="2"/>
  <c r="Q87" i="2"/>
  <c r="S87" i="2" s="1"/>
  <c r="P87" i="2"/>
  <c r="R91" i="2"/>
  <c r="Q91" i="2"/>
  <c r="S91" i="2" s="1"/>
  <c r="N91" i="2"/>
  <c r="N95" i="2"/>
  <c r="R95" i="2"/>
  <c r="Q95" i="2"/>
  <c r="S95" i="2" s="1"/>
  <c r="P95" i="2"/>
  <c r="K654" i="2"/>
  <c r="K653" i="2"/>
  <c r="N99" i="2"/>
  <c r="R99" i="2"/>
  <c r="Q99" i="2"/>
  <c r="N107" i="2"/>
  <c r="P107" i="2" s="1"/>
  <c r="R107" i="2"/>
  <c r="Q107" i="2"/>
  <c r="N115" i="2"/>
  <c r="R115" i="2"/>
  <c r="Q115" i="2"/>
  <c r="N123" i="2"/>
  <c r="P123" i="2" s="1"/>
  <c r="R123" i="2"/>
  <c r="Q123" i="2"/>
  <c r="R146" i="2"/>
  <c r="Q146" i="2"/>
  <c r="N146" i="2"/>
  <c r="R182" i="2"/>
  <c r="N182" i="2"/>
  <c r="Q182" i="2"/>
  <c r="P215" i="2"/>
  <c r="N215" i="2"/>
  <c r="R215" i="2"/>
  <c r="Q215" i="2"/>
  <c r="S215" i="2" s="1"/>
  <c r="N100" i="2"/>
  <c r="P100" i="2" s="1"/>
  <c r="R100" i="2"/>
  <c r="Q100" i="2"/>
  <c r="S100" i="2" s="1"/>
  <c r="R104" i="2"/>
  <c r="Q104" i="2"/>
  <c r="N104" i="2"/>
  <c r="N108" i="2"/>
  <c r="P108" i="2" s="1"/>
  <c r="R108" i="2"/>
  <c r="Q108" i="2"/>
  <c r="S108" i="2" s="1"/>
  <c r="R112" i="2"/>
  <c r="Q112" i="2"/>
  <c r="N112" i="2"/>
  <c r="N116" i="2"/>
  <c r="P116" i="2" s="1"/>
  <c r="R116" i="2"/>
  <c r="Q116" i="2"/>
  <c r="S116" i="2" s="1"/>
  <c r="R120" i="2"/>
  <c r="Q120" i="2"/>
  <c r="N120" i="2"/>
  <c r="N124" i="2"/>
  <c r="P124" i="2" s="1"/>
  <c r="R124" i="2"/>
  <c r="Q124" i="2"/>
  <c r="S124" i="2" s="1"/>
  <c r="Q148" i="2"/>
  <c r="N148" i="2"/>
  <c r="R148" i="2"/>
  <c r="P155" i="2"/>
  <c r="N155" i="2"/>
  <c r="R155" i="2"/>
  <c r="Q155" i="2"/>
  <c r="P163" i="2"/>
  <c r="N163" i="2"/>
  <c r="R163" i="2"/>
  <c r="Q163" i="2"/>
  <c r="S163" i="2" s="1"/>
  <c r="P171" i="2"/>
  <c r="N171" i="2"/>
  <c r="R171" i="2"/>
  <c r="Q171" i="2"/>
  <c r="P179" i="2"/>
  <c r="N179" i="2"/>
  <c r="R179" i="2"/>
  <c r="Q179" i="2"/>
  <c r="S179" i="2" s="1"/>
  <c r="Q97" i="2"/>
  <c r="P97" i="2"/>
  <c r="N97" i="2"/>
  <c r="R97" i="2"/>
  <c r="R103" i="2"/>
  <c r="Q103" i="2"/>
  <c r="S103" i="2" s="1"/>
  <c r="P103" i="2"/>
  <c r="N103" i="2"/>
  <c r="R111" i="2"/>
  <c r="Q111" i="2"/>
  <c r="S111" i="2" s="1"/>
  <c r="N111" i="2"/>
  <c r="R119" i="2"/>
  <c r="Q119" i="2"/>
  <c r="S119" i="2" s="1"/>
  <c r="P119" i="2"/>
  <c r="N119" i="2"/>
  <c r="R127" i="2"/>
  <c r="Q127" i="2"/>
  <c r="S127" i="2" s="1"/>
  <c r="N127" i="2"/>
  <c r="R128" i="2"/>
  <c r="Q128" i="2"/>
  <c r="S128" i="2" s="1"/>
  <c r="P128" i="2"/>
  <c r="N128" i="2"/>
  <c r="Q178" i="2"/>
  <c r="P178" i="2"/>
  <c r="N178" i="2"/>
  <c r="R178" i="2"/>
  <c r="R219" i="2"/>
  <c r="N219" i="2"/>
  <c r="Q219" i="2"/>
  <c r="S219" i="2" s="1"/>
  <c r="N223" i="2"/>
  <c r="P223" i="2" s="1"/>
  <c r="R223" i="2"/>
  <c r="Q223" i="2"/>
  <c r="R101" i="2"/>
  <c r="Q101" i="2"/>
  <c r="S101" i="2" s="1"/>
  <c r="P101" i="2"/>
  <c r="N101" i="2"/>
  <c r="R102" i="2"/>
  <c r="Q102" i="2"/>
  <c r="S102" i="2" s="1"/>
  <c r="N102" i="2"/>
  <c r="Q105" i="2"/>
  <c r="N105" i="2"/>
  <c r="R105" i="2"/>
  <c r="R109" i="2"/>
  <c r="Q109" i="2"/>
  <c r="S109" i="2" s="1"/>
  <c r="N109" i="2"/>
  <c r="R110" i="2"/>
  <c r="Q110" i="2"/>
  <c r="S110" i="2" s="1"/>
  <c r="P110" i="2"/>
  <c r="N110" i="2"/>
  <c r="Q113" i="2"/>
  <c r="P113" i="2"/>
  <c r="N113" i="2"/>
  <c r="R113" i="2"/>
  <c r="R118" i="2"/>
  <c r="Q118" i="2"/>
  <c r="S118" i="2" s="1"/>
  <c r="P118" i="2"/>
  <c r="N118" i="2"/>
  <c r="Q121" i="2"/>
  <c r="P121" i="2"/>
  <c r="N121" i="2"/>
  <c r="R121" i="2"/>
  <c r="R125" i="2"/>
  <c r="Q125" i="2"/>
  <c r="S125" i="2" s="1"/>
  <c r="P125" i="2"/>
  <c r="N125" i="2"/>
  <c r="AF125" i="2" s="1"/>
  <c r="R126" i="2"/>
  <c r="Q126" i="2"/>
  <c r="S126" i="2" s="1"/>
  <c r="N126" i="2"/>
  <c r="R190" i="2"/>
  <c r="N190" i="2"/>
  <c r="Q190" i="2"/>
  <c r="S190" i="2" s="1"/>
  <c r="N194" i="2"/>
  <c r="R194" i="2"/>
  <c r="Q194" i="2"/>
  <c r="S194" i="2" s="1"/>
  <c r="G654" i="2"/>
  <c r="G653" i="2"/>
  <c r="N96" i="2"/>
  <c r="R117" i="2"/>
  <c r="Q117" i="2"/>
  <c r="P117" i="2"/>
  <c r="N117" i="2"/>
  <c r="N156" i="2"/>
  <c r="R156" i="2"/>
  <c r="Q156" i="2"/>
  <c r="S156" i="2" s="1"/>
  <c r="P156" i="2"/>
  <c r="N164" i="2"/>
  <c r="P164" i="2" s="1"/>
  <c r="R164" i="2"/>
  <c r="Q164" i="2"/>
  <c r="S164" i="2" s="1"/>
  <c r="N172" i="2"/>
  <c r="R172" i="2"/>
  <c r="Q172" i="2"/>
  <c r="S172" i="2" s="1"/>
  <c r="P172" i="2"/>
  <c r="R180" i="2"/>
  <c r="N180" i="2"/>
  <c r="P180" i="2" s="1"/>
  <c r="Q180" i="2"/>
  <c r="R227" i="2"/>
  <c r="Q227" i="2"/>
  <c r="N227" i="2"/>
  <c r="H654" i="2"/>
  <c r="H653" i="2"/>
  <c r="P98" i="2"/>
  <c r="N98" i="2"/>
  <c r="R98" i="2"/>
  <c r="Q98" i="2"/>
  <c r="N106" i="2"/>
  <c r="R106" i="2"/>
  <c r="Q106" i="2"/>
  <c r="P114" i="2"/>
  <c r="N114" i="2"/>
  <c r="R114" i="2"/>
  <c r="Q114" i="2"/>
  <c r="N122" i="2"/>
  <c r="R122" i="2"/>
  <c r="Q122" i="2"/>
  <c r="N149" i="2"/>
  <c r="R149" i="2"/>
  <c r="Q149" i="2"/>
  <c r="S149" i="2" s="1"/>
  <c r="R153" i="2"/>
  <c r="Q153" i="2"/>
  <c r="S153" i="2" s="1"/>
  <c r="P153" i="2"/>
  <c r="N153" i="2"/>
  <c r="N157" i="2"/>
  <c r="R157" i="2"/>
  <c r="Q157" i="2"/>
  <c r="S157" i="2" s="1"/>
  <c r="R161" i="2"/>
  <c r="Q161" i="2"/>
  <c r="S161" i="2" s="1"/>
  <c r="P161" i="2"/>
  <c r="N161" i="2"/>
  <c r="N165" i="2"/>
  <c r="R165" i="2"/>
  <c r="Q165" i="2"/>
  <c r="S165" i="2" s="1"/>
  <c r="N173" i="2"/>
  <c r="R173" i="2"/>
  <c r="Q173" i="2"/>
  <c r="S173" i="2" s="1"/>
  <c r="P173" i="2"/>
  <c r="I653" i="2"/>
  <c r="R96" i="2"/>
  <c r="S96" i="2" s="1"/>
  <c r="Q129" i="2"/>
  <c r="N129" i="2"/>
  <c r="R129" i="2"/>
  <c r="R152" i="2"/>
  <c r="Q152" i="2"/>
  <c r="P152" i="2"/>
  <c r="N152" i="2"/>
  <c r="R160" i="2"/>
  <c r="Q160" i="2"/>
  <c r="S160" i="2" s="1"/>
  <c r="N160" i="2"/>
  <c r="R168" i="2"/>
  <c r="Q168" i="2"/>
  <c r="P168" i="2"/>
  <c r="N168" i="2"/>
  <c r="R169" i="2"/>
  <c r="Q169" i="2"/>
  <c r="S169" i="2" s="1"/>
  <c r="N169" i="2"/>
  <c r="R176" i="2"/>
  <c r="Q176" i="2"/>
  <c r="P176" i="2"/>
  <c r="N176" i="2"/>
  <c r="R177" i="2"/>
  <c r="Q177" i="2"/>
  <c r="S177" i="2" s="1"/>
  <c r="N177" i="2"/>
  <c r="P221" i="2"/>
  <c r="N221" i="2"/>
  <c r="R221" i="2"/>
  <c r="Q221" i="2"/>
  <c r="J653" i="2"/>
  <c r="R147" i="2"/>
  <c r="Q147" i="2"/>
  <c r="S147" i="2" s="1"/>
  <c r="P147" i="2"/>
  <c r="N147" i="2"/>
  <c r="R150" i="2"/>
  <c r="Q150" i="2"/>
  <c r="N150" i="2"/>
  <c r="R151" i="2"/>
  <c r="Q151" i="2"/>
  <c r="S151" i="2" s="1"/>
  <c r="N151" i="2"/>
  <c r="Q154" i="2"/>
  <c r="P154" i="2"/>
  <c r="N154" i="2"/>
  <c r="R154" i="2"/>
  <c r="R158" i="2"/>
  <c r="Q158" i="2"/>
  <c r="S158" i="2" s="1"/>
  <c r="N158" i="2"/>
  <c r="R159" i="2"/>
  <c r="Q159" i="2"/>
  <c r="N159" i="2"/>
  <c r="Q162" i="2"/>
  <c r="S162" i="2" s="1"/>
  <c r="P162" i="2"/>
  <c r="N162" i="2"/>
  <c r="R162" i="2"/>
  <c r="R166" i="2"/>
  <c r="Q166" i="2"/>
  <c r="N166" i="2"/>
  <c r="R167" i="2"/>
  <c r="Q167" i="2"/>
  <c r="S167" i="2" s="1"/>
  <c r="N167" i="2"/>
  <c r="Q170" i="2"/>
  <c r="P170" i="2"/>
  <c r="N170" i="2"/>
  <c r="R170" i="2"/>
  <c r="R174" i="2"/>
  <c r="Q174" i="2"/>
  <c r="S174" i="2" s="1"/>
  <c r="N174" i="2"/>
  <c r="R175" i="2"/>
  <c r="Q175" i="2"/>
  <c r="N175" i="2"/>
  <c r="R192" i="2"/>
  <c r="P192" i="2"/>
  <c r="N192" i="2"/>
  <c r="Q192" i="2"/>
  <c r="N196" i="2"/>
  <c r="R196" i="2"/>
  <c r="Q196" i="2"/>
  <c r="S196" i="2" s="1"/>
  <c r="O181" i="2"/>
  <c r="O199" i="2" s="1"/>
  <c r="P195" i="2"/>
  <c r="O214" i="2"/>
  <c r="O224" i="2"/>
  <c r="R225" i="2"/>
  <c r="N225" i="2"/>
  <c r="O228" i="2"/>
  <c r="R286" i="2"/>
  <c r="Q286" i="2"/>
  <c r="S286" i="2" s="1"/>
  <c r="P286" i="2"/>
  <c r="N286" i="2"/>
  <c r="N291" i="2"/>
  <c r="Q291" i="2"/>
  <c r="R291" i="2"/>
  <c r="O187" i="2"/>
  <c r="R195" i="2"/>
  <c r="S195" i="2" s="1"/>
  <c r="O198" i="2"/>
  <c r="R217" i="2"/>
  <c r="R222" i="2"/>
  <c r="Q225" i="2"/>
  <c r="S225" i="2" s="1"/>
  <c r="R281" i="2"/>
  <c r="Q281" i="2"/>
  <c r="S281" i="2" s="1"/>
  <c r="N281" i="2"/>
  <c r="N283" i="2"/>
  <c r="R283" i="2"/>
  <c r="Q283" i="2"/>
  <c r="P283" i="2"/>
  <c r="Q287" i="2"/>
  <c r="S287" i="2" s="1"/>
  <c r="P287" i="2"/>
  <c r="N287" i="2"/>
  <c r="R287" i="2"/>
  <c r="Q293" i="2"/>
  <c r="S293" i="2" s="1"/>
  <c r="N293" i="2"/>
  <c r="R293" i="2"/>
  <c r="P293" i="2"/>
  <c r="N186" i="2"/>
  <c r="R186" i="2"/>
  <c r="N197" i="2"/>
  <c r="R197" i="2"/>
  <c r="R280" i="2"/>
  <c r="Q280" i="2"/>
  <c r="N280" i="2"/>
  <c r="R284" i="2"/>
  <c r="Q284" i="2"/>
  <c r="N284" i="2"/>
  <c r="Q301" i="2"/>
  <c r="S301" i="2" s="1"/>
  <c r="N301" i="2"/>
  <c r="R301" i="2"/>
  <c r="P301" i="2"/>
  <c r="O183" i="2"/>
  <c r="Q186" i="2"/>
  <c r="Q197" i="2"/>
  <c r="S197" i="2" s="1"/>
  <c r="O216" i="2"/>
  <c r="N230" i="2"/>
  <c r="R230" i="2"/>
  <c r="Q230" i="2"/>
  <c r="S230" i="2" s="1"/>
  <c r="N232" i="2"/>
  <c r="R232" i="2"/>
  <c r="Q232" i="2"/>
  <c r="P232" i="2"/>
  <c r="R236" i="2"/>
  <c r="Q236" i="2"/>
  <c r="S236" i="2" s="1"/>
  <c r="N236" i="2"/>
  <c r="N240" i="2"/>
  <c r="R240" i="2"/>
  <c r="Q240" i="2"/>
  <c r="P240" i="2"/>
  <c r="R244" i="2"/>
  <c r="Q244" i="2"/>
  <c r="S244" i="2" s="1"/>
  <c r="N244" i="2"/>
  <c r="N248" i="2"/>
  <c r="R248" i="2"/>
  <c r="Q248" i="2"/>
  <c r="P248" i="2"/>
  <c r="R252" i="2"/>
  <c r="Q252" i="2"/>
  <c r="S252" i="2" s="1"/>
  <c r="N252" i="2"/>
  <c r="N256" i="2"/>
  <c r="R256" i="2"/>
  <c r="Q256" i="2"/>
  <c r="P256" i="2"/>
  <c r="R260" i="2"/>
  <c r="Q260" i="2"/>
  <c r="S260" i="2" s="1"/>
  <c r="N260" i="2"/>
  <c r="N264" i="2"/>
  <c r="R264" i="2"/>
  <c r="Q264" i="2"/>
  <c r="P264" i="2"/>
  <c r="R285" i="2"/>
  <c r="Q285" i="2"/>
  <c r="S285" i="2" s="1"/>
  <c r="N285" i="2"/>
  <c r="R294" i="2"/>
  <c r="Q294" i="2"/>
  <c r="N294" i="2"/>
  <c r="P294" i="2" s="1"/>
  <c r="O189" i="2"/>
  <c r="N193" i="2"/>
  <c r="N220" i="2"/>
  <c r="R226" i="2"/>
  <c r="Q226" i="2"/>
  <c r="S226" i="2" s="1"/>
  <c r="N226" i="2"/>
  <c r="N231" i="2"/>
  <c r="R231" i="2"/>
  <c r="Q231" i="2"/>
  <c r="S231" i="2" s="1"/>
  <c r="P231" i="2"/>
  <c r="R235" i="2"/>
  <c r="Q235" i="2"/>
  <c r="S235" i="2" s="1"/>
  <c r="P235" i="2"/>
  <c r="N235" i="2"/>
  <c r="N239" i="2"/>
  <c r="R239" i="2"/>
  <c r="Q239" i="2"/>
  <c r="S239" i="2" s="1"/>
  <c r="P239" i="2"/>
  <c r="R243" i="2"/>
  <c r="Q243" i="2"/>
  <c r="S243" i="2" s="1"/>
  <c r="P243" i="2"/>
  <c r="N243" i="2"/>
  <c r="N247" i="2"/>
  <c r="R247" i="2"/>
  <c r="Q247" i="2"/>
  <c r="S247" i="2" s="1"/>
  <c r="P247" i="2"/>
  <c r="R251" i="2"/>
  <c r="Q251" i="2"/>
  <c r="S251" i="2" s="1"/>
  <c r="P251" i="2"/>
  <c r="N251" i="2"/>
  <c r="N255" i="2"/>
  <c r="R255" i="2"/>
  <c r="Q255" i="2"/>
  <c r="S255" i="2" s="1"/>
  <c r="P255" i="2"/>
  <c r="R259" i="2"/>
  <c r="Q259" i="2"/>
  <c r="S259" i="2" s="1"/>
  <c r="P259" i="2"/>
  <c r="N259" i="2"/>
  <c r="N263" i="2"/>
  <c r="R263" i="2"/>
  <c r="Q263" i="2"/>
  <c r="S263" i="2" s="1"/>
  <c r="P263" i="2"/>
  <c r="Q282" i="2"/>
  <c r="P282" i="2"/>
  <c r="N282" i="2"/>
  <c r="R282" i="2"/>
  <c r="R302" i="2"/>
  <c r="Q302" i="2"/>
  <c r="S302" i="2" s="1"/>
  <c r="N302" i="2"/>
  <c r="N188" i="2"/>
  <c r="P188" i="2" s="1"/>
  <c r="R188" i="2"/>
  <c r="S217" i="2"/>
  <c r="S222" i="2"/>
  <c r="O185" i="2"/>
  <c r="Q188" i="2"/>
  <c r="R193" i="2"/>
  <c r="S193" i="2" s="1"/>
  <c r="R220" i="2"/>
  <c r="S220" i="2" s="1"/>
  <c r="P226" i="2"/>
  <c r="R233" i="2"/>
  <c r="Q233" i="2"/>
  <c r="S233" i="2" s="1"/>
  <c r="N233" i="2"/>
  <c r="Q237" i="2"/>
  <c r="N237" i="2"/>
  <c r="R237" i="2"/>
  <c r="R241" i="2"/>
  <c r="Q241" i="2"/>
  <c r="S241" i="2" s="1"/>
  <c r="N241" i="2"/>
  <c r="Q245" i="2"/>
  <c r="N245" i="2"/>
  <c r="R245" i="2"/>
  <c r="R249" i="2"/>
  <c r="Q249" i="2"/>
  <c r="S249" i="2" s="1"/>
  <c r="N249" i="2"/>
  <c r="Q253" i="2"/>
  <c r="N253" i="2"/>
  <c r="R253" i="2"/>
  <c r="R257" i="2"/>
  <c r="Q257" i="2"/>
  <c r="S257" i="2" s="1"/>
  <c r="N257" i="2"/>
  <c r="Q261" i="2"/>
  <c r="N261" i="2"/>
  <c r="R261" i="2"/>
  <c r="R265" i="2"/>
  <c r="Q265" i="2"/>
  <c r="S265" i="2" s="1"/>
  <c r="N265" i="2"/>
  <c r="R184" i="2"/>
  <c r="S184" i="2" s="1"/>
  <c r="N184" i="2"/>
  <c r="O191" i="2"/>
  <c r="N195" i="2"/>
  <c r="N217" i="2"/>
  <c r="P217" i="2" s="1"/>
  <c r="O218" i="2"/>
  <c r="N222" i="2"/>
  <c r="P222" i="2" s="1"/>
  <c r="N229" i="2"/>
  <c r="R229" i="2"/>
  <c r="S229" i="2" s="1"/>
  <c r="R234" i="2"/>
  <c r="Q234" i="2"/>
  <c r="N234" i="2"/>
  <c r="P238" i="2"/>
  <c r="N238" i="2"/>
  <c r="R238" i="2"/>
  <c r="Q238" i="2"/>
  <c r="S238" i="2" s="1"/>
  <c r="R242" i="2"/>
  <c r="Q242" i="2"/>
  <c r="N242" i="2"/>
  <c r="P246" i="2"/>
  <c r="N246" i="2"/>
  <c r="R246" i="2"/>
  <c r="Q246" i="2"/>
  <c r="S246" i="2" s="1"/>
  <c r="R250" i="2"/>
  <c r="Q250" i="2"/>
  <c r="N250" i="2"/>
  <c r="P254" i="2"/>
  <c r="N254" i="2"/>
  <c r="R254" i="2"/>
  <c r="Q254" i="2"/>
  <c r="S254" i="2" s="1"/>
  <c r="R258" i="2"/>
  <c r="Q258" i="2"/>
  <c r="N258" i="2"/>
  <c r="P262" i="2"/>
  <c r="N262" i="2"/>
  <c r="R262" i="2"/>
  <c r="Q262" i="2"/>
  <c r="S262" i="2" s="1"/>
  <c r="S289" i="2"/>
  <c r="O288" i="2"/>
  <c r="Q298" i="2"/>
  <c r="N298" i="2"/>
  <c r="R305" i="2"/>
  <c r="Q305" i="2"/>
  <c r="S305" i="2" s="1"/>
  <c r="P305" i="2"/>
  <c r="N305" i="2"/>
  <c r="R313" i="2"/>
  <c r="Q313" i="2"/>
  <c r="S313" i="2" s="1"/>
  <c r="N313" i="2"/>
  <c r="R321" i="2"/>
  <c r="Q321" i="2"/>
  <c r="S321" i="2" s="1"/>
  <c r="P321" i="2"/>
  <c r="N321" i="2"/>
  <c r="R329" i="2"/>
  <c r="Q329" i="2"/>
  <c r="S329" i="2" s="1"/>
  <c r="N329" i="2"/>
  <c r="R346" i="2"/>
  <c r="Q346" i="2"/>
  <c r="S346" i="2" s="1"/>
  <c r="P346" i="2"/>
  <c r="N346" i="2"/>
  <c r="R349" i="2"/>
  <c r="Q349" i="2"/>
  <c r="S349" i="2" s="1"/>
  <c r="N349" i="2"/>
  <c r="R371" i="2"/>
  <c r="Q371" i="2"/>
  <c r="S371" i="2" s="1"/>
  <c r="N371" i="2"/>
  <c r="P371" i="2" s="1"/>
  <c r="R378" i="2"/>
  <c r="Q378" i="2"/>
  <c r="S378" i="2" s="1"/>
  <c r="N378" i="2"/>
  <c r="R382" i="2"/>
  <c r="Q382" i="2"/>
  <c r="S382" i="2" s="1"/>
  <c r="P382" i="2"/>
  <c r="N382" i="2"/>
  <c r="R289" i="2"/>
  <c r="N289" i="2"/>
  <c r="R295" i="2"/>
  <c r="Q295" i="2"/>
  <c r="R360" i="2"/>
  <c r="Q360" i="2"/>
  <c r="N360" i="2"/>
  <c r="R368" i="2"/>
  <c r="Q368" i="2"/>
  <c r="S368" i="2" s="1"/>
  <c r="N368" i="2"/>
  <c r="R372" i="2"/>
  <c r="Q372" i="2"/>
  <c r="N372" i="2"/>
  <c r="P372" i="2"/>
  <c r="R388" i="2"/>
  <c r="Q388" i="2"/>
  <c r="S388" i="2" s="1"/>
  <c r="N388" i="2"/>
  <c r="O290" i="2"/>
  <c r="N295" i="2"/>
  <c r="P295" i="2" s="1"/>
  <c r="R297" i="2"/>
  <c r="Q297" i="2"/>
  <c r="S297" i="2" s="1"/>
  <c r="N297" i="2"/>
  <c r="R298" i="2"/>
  <c r="P307" i="2"/>
  <c r="N307" i="2"/>
  <c r="O308" i="2"/>
  <c r="R314" i="2"/>
  <c r="Q314" i="2"/>
  <c r="S314" i="2" s="1"/>
  <c r="N314" i="2"/>
  <c r="R315" i="2"/>
  <c r="Q315" i="2"/>
  <c r="N315" i="2"/>
  <c r="R322" i="2"/>
  <c r="Q322" i="2"/>
  <c r="S322" i="2" s="1"/>
  <c r="N322" i="2"/>
  <c r="R323" i="2"/>
  <c r="Q323" i="2"/>
  <c r="N323" i="2"/>
  <c r="R330" i="2"/>
  <c r="Q330" i="2"/>
  <c r="S330" i="2" s="1"/>
  <c r="N330" i="2"/>
  <c r="R331" i="2"/>
  <c r="Q331" i="2"/>
  <c r="N331" i="2"/>
  <c r="R350" i="2"/>
  <c r="Q350" i="2"/>
  <c r="S350" i="2" s="1"/>
  <c r="N350" i="2"/>
  <c r="Q352" i="2"/>
  <c r="P352" i="2"/>
  <c r="N352" i="2"/>
  <c r="R352" i="2"/>
  <c r="N353" i="2"/>
  <c r="P353" i="2" s="1"/>
  <c r="R353" i="2"/>
  <c r="Q353" i="2"/>
  <c r="R373" i="2"/>
  <c r="Q373" i="2"/>
  <c r="N373" i="2"/>
  <c r="P373" i="2"/>
  <c r="N304" i="2"/>
  <c r="P304" i="2" s="1"/>
  <c r="R304" i="2"/>
  <c r="Q304" i="2"/>
  <c r="Q309" i="2"/>
  <c r="P309" i="2"/>
  <c r="N309" i="2"/>
  <c r="R309" i="2"/>
  <c r="Q317" i="2"/>
  <c r="S317" i="2" s="1"/>
  <c r="P317" i="2"/>
  <c r="N317" i="2"/>
  <c r="R317" i="2"/>
  <c r="Q325" i="2"/>
  <c r="P325" i="2"/>
  <c r="N325" i="2"/>
  <c r="R325" i="2"/>
  <c r="R354" i="2"/>
  <c r="Q354" i="2"/>
  <c r="S354" i="2" s="1"/>
  <c r="N354" i="2"/>
  <c r="R361" i="2"/>
  <c r="Q361" i="2"/>
  <c r="N361" i="2"/>
  <c r="R362" i="2"/>
  <c r="Q362" i="2"/>
  <c r="N362" i="2"/>
  <c r="R369" i="2"/>
  <c r="Q369" i="2"/>
  <c r="N369" i="2"/>
  <c r="R370" i="2"/>
  <c r="Q370" i="2"/>
  <c r="N370" i="2"/>
  <c r="R374" i="2"/>
  <c r="Q374" i="2"/>
  <c r="N374" i="2"/>
  <c r="P374" i="2"/>
  <c r="R384" i="2"/>
  <c r="Q384" i="2"/>
  <c r="N384" i="2"/>
  <c r="P299" i="2"/>
  <c r="N299" i="2"/>
  <c r="O300" i="2"/>
  <c r="R345" i="2"/>
  <c r="Q345" i="2"/>
  <c r="N345" i="2"/>
  <c r="Q364" i="2"/>
  <c r="P364" i="2"/>
  <c r="N364" i="2"/>
  <c r="R364" i="2"/>
  <c r="R390" i="2"/>
  <c r="Q390" i="2"/>
  <c r="N390" i="2"/>
  <c r="N296" i="2"/>
  <c r="R296" i="2"/>
  <c r="Q296" i="2"/>
  <c r="P296" i="2"/>
  <c r="P310" i="2"/>
  <c r="N310" i="2"/>
  <c r="R310" i="2"/>
  <c r="Q310" i="2"/>
  <c r="S310" i="2" s="1"/>
  <c r="N311" i="2"/>
  <c r="R311" i="2"/>
  <c r="Q311" i="2"/>
  <c r="P311" i="2"/>
  <c r="N318" i="2"/>
  <c r="R318" i="2"/>
  <c r="Q318" i="2"/>
  <c r="S318" i="2" s="1"/>
  <c r="N319" i="2"/>
  <c r="R319" i="2"/>
  <c r="Q319" i="2"/>
  <c r="N326" i="2"/>
  <c r="R326" i="2"/>
  <c r="Q326" i="2"/>
  <c r="S326" i="2" s="1"/>
  <c r="N327" i="2"/>
  <c r="R327" i="2"/>
  <c r="Q327" i="2"/>
  <c r="Q347" i="2"/>
  <c r="S347" i="2" s="1"/>
  <c r="P347" i="2"/>
  <c r="N347" i="2"/>
  <c r="R347" i="2"/>
  <c r="R351" i="2"/>
  <c r="Q351" i="2"/>
  <c r="N351" i="2"/>
  <c r="R355" i="2"/>
  <c r="Q355" i="2"/>
  <c r="S355" i="2" s="1"/>
  <c r="N355" i="2"/>
  <c r="R356" i="2"/>
  <c r="Q356" i="2"/>
  <c r="N356" i="2"/>
  <c r="Q357" i="2"/>
  <c r="S357" i="2" s="1"/>
  <c r="P357" i="2"/>
  <c r="N357" i="2"/>
  <c r="R357" i="2"/>
  <c r="R363" i="2"/>
  <c r="Q363" i="2"/>
  <c r="N363" i="2"/>
  <c r="R375" i="2"/>
  <c r="Q375" i="2"/>
  <c r="S375" i="2" s="1"/>
  <c r="N375" i="2"/>
  <c r="R376" i="2"/>
  <c r="Q376" i="2"/>
  <c r="N376" i="2"/>
  <c r="R380" i="2"/>
  <c r="Q380" i="2"/>
  <c r="N380" i="2"/>
  <c r="O292" i="2"/>
  <c r="O306" i="2"/>
  <c r="Q307" i="2"/>
  <c r="S307" i="2" s="1"/>
  <c r="N312" i="2"/>
  <c r="P312" i="2" s="1"/>
  <c r="R312" i="2"/>
  <c r="Q312" i="2"/>
  <c r="R316" i="2"/>
  <c r="Q316" i="2"/>
  <c r="P316" i="2"/>
  <c r="N316" i="2"/>
  <c r="N320" i="2"/>
  <c r="P320" i="2" s="1"/>
  <c r="R320" i="2"/>
  <c r="Q320" i="2"/>
  <c r="R324" i="2"/>
  <c r="Q324" i="2"/>
  <c r="P324" i="2"/>
  <c r="N324" i="2"/>
  <c r="N328" i="2"/>
  <c r="P328" i="2" s="1"/>
  <c r="R328" i="2"/>
  <c r="Q328" i="2"/>
  <c r="N348" i="2"/>
  <c r="R348" i="2"/>
  <c r="Q348" i="2"/>
  <c r="N358" i="2"/>
  <c r="P358" i="2" s="1"/>
  <c r="R358" i="2"/>
  <c r="Q358" i="2"/>
  <c r="P365" i="2"/>
  <c r="N365" i="2"/>
  <c r="R365" i="2"/>
  <c r="Q365" i="2"/>
  <c r="N366" i="2"/>
  <c r="P366" i="2" s="1"/>
  <c r="R366" i="2"/>
  <c r="Q366" i="2"/>
  <c r="R386" i="2"/>
  <c r="Q386" i="2"/>
  <c r="P386" i="2"/>
  <c r="N386" i="2"/>
  <c r="R303" i="2"/>
  <c r="Q303" i="2"/>
  <c r="S303" i="2" s="1"/>
  <c r="P303" i="2"/>
  <c r="AF303" i="2" s="1"/>
  <c r="N359" i="2"/>
  <c r="R359" i="2"/>
  <c r="Q359" i="2"/>
  <c r="P359" i="2"/>
  <c r="N367" i="2"/>
  <c r="R367" i="2"/>
  <c r="Q367" i="2"/>
  <c r="S367" i="2" s="1"/>
  <c r="P367" i="2"/>
  <c r="R392" i="2"/>
  <c r="Q392" i="2"/>
  <c r="S392" i="2" s="1"/>
  <c r="P392" i="2"/>
  <c r="N392" i="2"/>
  <c r="AC352" i="2"/>
  <c r="N456" i="2"/>
  <c r="P456" i="2" s="1"/>
  <c r="R456" i="2"/>
  <c r="Q456" i="2"/>
  <c r="O394" i="2"/>
  <c r="Y416" i="2"/>
  <c r="V416" i="2"/>
  <c r="Z416" i="2"/>
  <c r="U416" i="2"/>
  <c r="W416" i="2" s="1"/>
  <c r="AG416" i="2"/>
  <c r="Q420" i="2"/>
  <c r="S420" i="2" s="1"/>
  <c r="R420" i="2"/>
  <c r="P420" i="2"/>
  <c r="N420" i="2"/>
  <c r="Q410" i="2"/>
  <c r="N410" i="2"/>
  <c r="S416" i="2"/>
  <c r="R430" i="2"/>
  <c r="Q430" i="2"/>
  <c r="N430" i="2"/>
  <c r="R436" i="2"/>
  <c r="Q436" i="2"/>
  <c r="N436" i="2"/>
  <c r="N458" i="2"/>
  <c r="P458" i="2" s="1"/>
  <c r="R458" i="2"/>
  <c r="Q458" i="2"/>
  <c r="N395" i="2"/>
  <c r="R395" i="2"/>
  <c r="Q395" i="2"/>
  <c r="P395" i="2"/>
  <c r="O396" i="2"/>
  <c r="R410" i="2"/>
  <c r="O418" i="2"/>
  <c r="O421" i="2"/>
  <c r="P430" i="2"/>
  <c r="N417" i="2"/>
  <c r="Q417" i="2"/>
  <c r="S417" i="2" s="1"/>
  <c r="P417" i="2"/>
  <c r="N448" i="2"/>
  <c r="P448" i="2" s="1"/>
  <c r="R448" i="2"/>
  <c r="Q448" i="2"/>
  <c r="R377" i="2"/>
  <c r="Q377" i="2"/>
  <c r="N377" i="2"/>
  <c r="R379" i="2"/>
  <c r="Q379" i="2"/>
  <c r="N379" i="2"/>
  <c r="R381" i="2"/>
  <c r="Q381" i="2"/>
  <c r="N381" i="2"/>
  <c r="R383" i="2"/>
  <c r="Q383" i="2"/>
  <c r="N383" i="2"/>
  <c r="R385" i="2"/>
  <c r="Q385" i="2"/>
  <c r="N385" i="2"/>
  <c r="R387" i="2"/>
  <c r="Q387" i="2"/>
  <c r="N387" i="2"/>
  <c r="R389" i="2"/>
  <c r="Q389" i="2"/>
  <c r="N389" i="2"/>
  <c r="R391" i="2"/>
  <c r="Q391" i="2"/>
  <c r="N391" i="2"/>
  <c r="R393" i="2"/>
  <c r="Q393" i="2"/>
  <c r="N393" i="2"/>
  <c r="Q411" i="2"/>
  <c r="S411" i="2" s="1"/>
  <c r="R411" i="2"/>
  <c r="N411" i="2"/>
  <c r="AH416" i="2"/>
  <c r="AA416" i="2" s="1"/>
  <c r="R422" i="2"/>
  <c r="Q422" i="2"/>
  <c r="N422" i="2"/>
  <c r="P422" i="2" s="1"/>
  <c r="R428" i="2"/>
  <c r="Q428" i="2"/>
  <c r="N428" i="2"/>
  <c r="R438" i="2"/>
  <c r="Q438" i="2"/>
  <c r="N438" i="2"/>
  <c r="P438" i="2" s="1"/>
  <c r="N450" i="2"/>
  <c r="P450" i="2" s="1"/>
  <c r="R450" i="2"/>
  <c r="Q450" i="2"/>
  <c r="N414" i="2"/>
  <c r="O429" i="2"/>
  <c r="O437" i="2"/>
  <c r="N445" i="2"/>
  <c r="R445" i="2"/>
  <c r="Q445" i="2"/>
  <c r="N453" i="2"/>
  <c r="R453" i="2"/>
  <c r="Q453" i="2"/>
  <c r="S453" i="2" s="1"/>
  <c r="R475" i="2"/>
  <c r="Q475" i="2"/>
  <c r="N475" i="2"/>
  <c r="R493" i="2"/>
  <c r="Q493" i="2"/>
  <c r="N493" i="2"/>
  <c r="N419" i="2"/>
  <c r="R427" i="2"/>
  <c r="Q427" i="2"/>
  <c r="S427" i="2" s="1"/>
  <c r="R435" i="2"/>
  <c r="Q435" i="2"/>
  <c r="N443" i="2"/>
  <c r="R443" i="2"/>
  <c r="Q443" i="2"/>
  <c r="S443" i="2" s="1"/>
  <c r="N451" i="2"/>
  <c r="R451" i="2"/>
  <c r="Q451" i="2"/>
  <c r="S451" i="2" s="1"/>
  <c r="N459" i="2"/>
  <c r="R459" i="2"/>
  <c r="Q459" i="2"/>
  <c r="R472" i="2"/>
  <c r="Q472" i="2"/>
  <c r="N472" i="2"/>
  <c r="R476" i="2"/>
  <c r="Q476" i="2"/>
  <c r="N476" i="2"/>
  <c r="P414" i="2"/>
  <c r="O415" i="2"/>
  <c r="R416" i="2"/>
  <c r="P419" i="2"/>
  <c r="R426" i="2"/>
  <c r="Q426" i="2"/>
  <c r="N427" i="2"/>
  <c r="O434" i="2"/>
  <c r="N435" i="2"/>
  <c r="O442" i="2"/>
  <c r="O446" i="2"/>
  <c r="P451" i="2"/>
  <c r="N454" i="2"/>
  <c r="R454" i="2"/>
  <c r="Q454" i="2"/>
  <c r="S454" i="2" s="1"/>
  <c r="P459" i="2"/>
  <c r="R485" i="2"/>
  <c r="Q485" i="2"/>
  <c r="P485" i="2"/>
  <c r="N485" i="2"/>
  <c r="N509" i="2"/>
  <c r="R509" i="2"/>
  <c r="Q509" i="2"/>
  <c r="S509" i="2" s="1"/>
  <c r="P509" i="2"/>
  <c r="R539" i="2"/>
  <c r="Q539" i="2"/>
  <c r="P539" i="2"/>
  <c r="N539" i="2"/>
  <c r="O412" i="2"/>
  <c r="Q414" i="2"/>
  <c r="R419" i="2"/>
  <c r="S419" i="2" s="1"/>
  <c r="O425" i="2"/>
  <c r="N426" i="2"/>
  <c r="O433" i="2"/>
  <c r="P435" i="2"/>
  <c r="O441" i="2"/>
  <c r="O449" i="2"/>
  <c r="P454" i="2"/>
  <c r="O457" i="2"/>
  <c r="R473" i="2"/>
  <c r="Q473" i="2"/>
  <c r="P473" i="2"/>
  <c r="N473" i="2"/>
  <c r="O409" i="2"/>
  <c r="O413" i="2"/>
  <c r="R414" i="2"/>
  <c r="O424" i="2"/>
  <c r="P426" i="2"/>
  <c r="O432" i="2"/>
  <c r="O440" i="2"/>
  <c r="O444" i="2"/>
  <c r="O452" i="2"/>
  <c r="O460" i="2"/>
  <c r="N517" i="2"/>
  <c r="R517" i="2"/>
  <c r="Q517" i="2"/>
  <c r="O423" i="2"/>
  <c r="O431" i="2"/>
  <c r="O439" i="2"/>
  <c r="O447" i="2"/>
  <c r="O455" i="2"/>
  <c r="R474" i="2"/>
  <c r="Q474" i="2"/>
  <c r="N474" i="2"/>
  <c r="R501" i="2"/>
  <c r="Q501" i="2"/>
  <c r="N501" i="2"/>
  <c r="O484" i="2"/>
  <c r="O492" i="2"/>
  <c r="O500" i="2"/>
  <c r="O512" i="2"/>
  <c r="O520" i="2"/>
  <c r="R578" i="2"/>
  <c r="Q578" i="2"/>
  <c r="S578" i="2" s="1"/>
  <c r="N578" i="2"/>
  <c r="O483" i="2"/>
  <c r="O491" i="2"/>
  <c r="O499" i="2"/>
  <c r="O507" i="2"/>
  <c r="O515" i="2"/>
  <c r="R523" i="2"/>
  <c r="Q523" i="2"/>
  <c r="S523" i="2" s="1"/>
  <c r="P523" i="2"/>
  <c r="N523" i="2"/>
  <c r="R537" i="2"/>
  <c r="Q537" i="2"/>
  <c r="S537" i="2" s="1"/>
  <c r="P537" i="2"/>
  <c r="N537" i="2"/>
  <c r="Q569" i="2"/>
  <c r="P569" i="2"/>
  <c r="R569" i="2"/>
  <c r="N569" i="2"/>
  <c r="R579" i="2"/>
  <c r="N579" i="2"/>
  <c r="Q579" i="2"/>
  <c r="S579" i="2" s="1"/>
  <c r="O581" i="2"/>
  <c r="Q623" i="2"/>
  <c r="S623" i="2" s="1"/>
  <c r="P623" i="2"/>
  <c r="N623" i="2"/>
  <c r="R623" i="2"/>
  <c r="O482" i="2"/>
  <c r="O490" i="2"/>
  <c r="O498" i="2"/>
  <c r="O510" i="2"/>
  <c r="O518" i="2"/>
  <c r="R580" i="2"/>
  <c r="Q580" i="2"/>
  <c r="N580" i="2"/>
  <c r="P580" i="2" s="1"/>
  <c r="O477" i="2"/>
  <c r="O525" i="2" s="1"/>
  <c r="R481" i="2"/>
  <c r="Q481" i="2"/>
  <c r="R489" i="2"/>
  <c r="Q489" i="2"/>
  <c r="R497" i="2"/>
  <c r="Q497" i="2"/>
  <c r="N505" i="2"/>
  <c r="R505" i="2"/>
  <c r="Q505" i="2"/>
  <c r="N513" i="2"/>
  <c r="R513" i="2"/>
  <c r="Q513" i="2"/>
  <c r="N521" i="2"/>
  <c r="R521" i="2"/>
  <c r="Q521" i="2"/>
  <c r="S521" i="2" s="1"/>
  <c r="O524" i="2"/>
  <c r="R538" i="2"/>
  <c r="Q538" i="2"/>
  <c r="N538" i="2"/>
  <c r="P538" i="2" s="1"/>
  <c r="Q561" i="2"/>
  <c r="S561" i="2" s="1"/>
  <c r="R561" i="2"/>
  <c r="N561" i="2"/>
  <c r="P561" i="2" s="1"/>
  <c r="O480" i="2"/>
  <c r="N481" i="2"/>
  <c r="O488" i="2"/>
  <c r="N489" i="2"/>
  <c r="O496" i="2"/>
  <c r="N497" i="2"/>
  <c r="O504" i="2"/>
  <c r="P505" i="2"/>
  <c r="O508" i="2"/>
  <c r="P513" i="2"/>
  <c r="O516" i="2"/>
  <c r="P521" i="2"/>
  <c r="R582" i="2"/>
  <c r="Q582" i="2"/>
  <c r="S582" i="2" s="1"/>
  <c r="N582" i="2"/>
  <c r="R479" i="2"/>
  <c r="Q479" i="2"/>
  <c r="P481" i="2"/>
  <c r="R487" i="2"/>
  <c r="Q487" i="2"/>
  <c r="R495" i="2"/>
  <c r="Q495" i="2"/>
  <c r="S495" i="2" s="1"/>
  <c r="P497" i="2"/>
  <c r="R503" i="2"/>
  <c r="Q503" i="2"/>
  <c r="S503" i="2" s="1"/>
  <c r="N511" i="2"/>
  <c r="R511" i="2"/>
  <c r="Q511" i="2"/>
  <c r="N519" i="2"/>
  <c r="P519" i="2" s="1"/>
  <c r="R519" i="2"/>
  <c r="Q519" i="2"/>
  <c r="Q553" i="2"/>
  <c r="P553" i="2"/>
  <c r="R553" i="2"/>
  <c r="N553" i="2"/>
  <c r="O478" i="2"/>
  <c r="N479" i="2"/>
  <c r="O486" i="2"/>
  <c r="N487" i="2"/>
  <c r="O494" i="2"/>
  <c r="N495" i="2"/>
  <c r="O502" i="2"/>
  <c r="N503" i="2"/>
  <c r="N506" i="2"/>
  <c r="R506" i="2"/>
  <c r="Q506" i="2"/>
  <c r="S506" i="2" s="1"/>
  <c r="P511" i="2"/>
  <c r="N514" i="2"/>
  <c r="R514" i="2"/>
  <c r="Q514" i="2"/>
  <c r="R522" i="2"/>
  <c r="Q522" i="2"/>
  <c r="S522" i="2" s="1"/>
  <c r="N522" i="2"/>
  <c r="Q576" i="2"/>
  <c r="N576" i="2"/>
  <c r="R576" i="2"/>
  <c r="D653" i="2"/>
  <c r="Q542" i="2"/>
  <c r="Q546" i="2"/>
  <c r="S546" i="2" s="1"/>
  <c r="Q552" i="2"/>
  <c r="P552" i="2"/>
  <c r="Q560" i="2"/>
  <c r="S560" i="2" s="1"/>
  <c r="P560" i="2"/>
  <c r="Q568" i="2"/>
  <c r="P568" i="2"/>
  <c r="Q609" i="2"/>
  <c r="S609" i="2" s="1"/>
  <c r="N609" i="2"/>
  <c r="R609" i="2"/>
  <c r="P609" i="2"/>
  <c r="Q620" i="2"/>
  <c r="P620" i="2"/>
  <c r="N620" i="2"/>
  <c r="Q625" i="2"/>
  <c r="S625" i="2" s="1"/>
  <c r="N625" i="2"/>
  <c r="P625" i="2" s="1"/>
  <c r="R625" i="2"/>
  <c r="N542" i="2"/>
  <c r="N546" i="2"/>
  <c r="O551" i="2"/>
  <c r="N552" i="2"/>
  <c r="O559" i="2"/>
  <c r="N560" i="2"/>
  <c r="O567" i="2"/>
  <c r="N568" i="2"/>
  <c r="O575" i="2"/>
  <c r="R585" i="2"/>
  <c r="P585" i="2"/>
  <c r="N585" i="2"/>
  <c r="Q585" i="2"/>
  <c r="Q619" i="2"/>
  <c r="S619" i="2" s="1"/>
  <c r="P619" i="2"/>
  <c r="N619" i="2"/>
  <c r="R619" i="2"/>
  <c r="R620" i="2"/>
  <c r="F654" i="2"/>
  <c r="O536" i="2"/>
  <c r="R542" i="2"/>
  <c r="O543" i="2"/>
  <c r="R546" i="2"/>
  <c r="O547" i="2"/>
  <c r="O550" i="2"/>
  <c r="R552" i="2"/>
  <c r="O558" i="2"/>
  <c r="R560" i="2"/>
  <c r="O566" i="2"/>
  <c r="R568" i="2"/>
  <c r="O574" i="2"/>
  <c r="Q616" i="2"/>
  <c r="N616" i="2"/>
  <c r="Q621" i="2"/>
  <c r="N621" i="2"/>
  <c r="P621" i="2" s="1"/>
  <c r="R621" i="2"/>
  <c r="Q631" i="2"/>
  <c r="R631" i="2"/>
  <c r="N631" i="2"/>
  <c r="Q549" i="2"/>
  <c r="Q557" i="2"/>
  <c r="S557" i="2" s="1"/>
  <c r="Q565" i="2"/>
  <c r="Q573" i="2"/>
  <c r="P573" i="2"/>
  <c r="O577" i="2"/>
  <c r="R583" i="2"/>
  <c r="P583" i="2"/>
  <c r="N583" i="2"/>
  <c r="Q583" i="2"/>
  <c r="Q615" i="2"/>
  <c r="S615" i="2" s="1"/>
  <c r="N615" i="2"/>
  <c r="R615" i="2"/>
  <c r="R616" i="2"/>
  <c r="O540" i="2"/>
  <c r="O544" i="2"/>
  <c r="O548" i="2"/>
  <c r="N549" i="2"/>
  <c r="O556" i="2"/>
  <c r="N557" i="2"/>
  <c r="O564" i="2"/>
  <c r="N565" i="2"/>
  <c r="P565" i="2" s="1"/>
  <c r="O572" i="2"/>
  <c r="N573" i="2"/>
  <c r="R586" i="2"/>
  <c r="P586" i="2"/>
  <c r="N586" i="2"/>
  <c r="Q586" i="2"/>
  <c r="S586" i="2" s="1"/>
  <c r="O603" i="2"/>
  <c r="Q612" i="2"/>
  <c r="S612" i="2" s="1"/>
  <c r="P612" i="2"/>
  <c r="N612" i="2"/>
  <c r="Q617" i="2"/>
  <c r="N617" i="2"/>
  <c r="R617" i="2"/>
  <c r="P617" i="2"/>
  <c r="R549" i="2"/>
  <c r="Q555" i="2"/>
  <c r="S555" i="2" s="1"/>
  <c r="R557" i="2"/>
  <c r="Q563" i="2"/>
  <c r="S563" i="2" s="1"/>
  <c r="R565" i="2"/>
  <c r="Q571" i="2"/>
  <c r="S571" i="2" s="1"/>
  <c r="R573" i="2"/>
  <c r="N606" i="2"/>
  <c r="P606" i="2" s="1"/>
  <c r="R606" i="2"/>
  <c r="Q606" i="2"/>
  <c r="S606" i="2" s="1"/>
  <c r="Q611" i="2"/>
  <c r="P611" i="2"/>
  <c r="N611" i="2"/>
  <c r="R611" i="2"/>
  <c r="Q627" i="2"/>
  <c r="S627" i="2" s="1"/>
  <c r="P627" i="2"/>
  <c r="N627" i="2"/>
  <c r="R627" i="2"/>
  <c r="P640" i="2"/>
  <c r="R640" i="2"/>
  <c r="N640" i="2"/>
  <c r="Q640" i="2"/>
  <c r="O541" i="2"/>
  <c r="O545" i="2"/>
  <c r="O554" i="2"/>
  <c r="N555" i="2"/>
  <c r="O562" i="2"/>
  <c r="N563" i="2"/>
  <c r="O570" i="2"/>
  <c r="N571" i="2"/>
  <c r="R584" i="2"/>
  <c r="P584" i="2"/>
  <c r="N584" i="2"/>
  <c r="Q584" i="2"/>
  <c r="O608" i="2"/>
  <c r="Q613" i="2"/>
  <c r="S613" i="2" s="1"/>
  <c r="N613" i="2"/>
  <c r="R613" i="2"/>
  <c r="P613" i="2"/>
  <c r="O624" i="2"/>
  <c r="R635" i="2"/>
  <c r="P635" i="2"/>
  <c r="N635" i="2"/>
  <c r="Q635" i="2"/>
  <c r="S635" i="2" s="1"/>
  <c r="O602" i="2"/>
  <c r="O604" i="2"/>
  <c r="N605" i="2"/>
  <c r="Q605" i="2"/>
  <c r="S605" i="2" s="1"/>
  <c r="Q629" i="2"/>
  <c r="N629" i="2"/>
  <c r="R629" i="2"/>
  <c r="P629" i="2"/>
  <c r="R632" i="2"/>
  <c r="Q632" i="2"/>
  <c r="S632" i="2" s="1"/>
  <c r="P632" i="2"/>
  <c r="N632" i="2"/>
  <c r="R636" i="2"/>
  <c r="N636" i="2"/>
  <c r="Q636" i="2"/>
  <c r="S636" i="2" s="1"/>
  <c r="J654" i="2"/>
  <c r="O601" i="2"/>
  <c r="Q598" i="2"/>
  <c r="R600" i="2"/>
  <c r="Q600" i="2"/>
  <c r="S600" i="2" s="1"/>
  <c r="Q630" i="2"/>
  <c r="S630" i="2" s="1"/>
  <c r="N630" i="2"/>
  <c r="R633" i="2"/>
  <c r="Q633" i="2"/>
  <c r="N633" i="2"/>
  <c r="N598" i="2"/>
  <c r="O599" i="2"/>
  <c r="N600" i="2"/>
  <c r="R630" i="2"/>
  <c r="P638" i="2"/>
  <c r="R638" i="2"/>
  <c r="N638" i="2"/>
  <c r="Q638" i="2"/>
  <c r="S638" i="2" s="1"/>
  <c r="R587" i="2"/>
  <c r="P587" i="2"/>
  <c r="N587" i="2"/>
  <c r="Q610" i="2"/>
  <c r="P610" i="2"/>
  <c r="N610" i="2"/>
  <c r="Q614" i="2"/>
  <c r="N614" i="2"/>
  <c r="Q618" i="2"/>
  <c r="S618" i="2" s="1"/>
  <c r="N618" i="2"/>
  <c r="Q622" i="2"/>
  <c r="S622" i="2" s="1"/>
  <c r="P622" i="2"/>
  <c r="N622" i="2"/>
  <c r="Q626" i="2"/>
  <c r="N626" i="2"/>
  <c r="Q628" i="2"/>
  <c r="P628" i="2"/>
  <c r="N628" i="2"/>
  <c r="O646" i="2"/>
  <c r="Q587" i="2"/>
  <c r="R598" i="2"/>
  <c r="R607" i="2"/>
  <c r="S607" i="2" s="1"/>
  <c r="P607" i="2"/>
  <c r="N607" i="2"/>
  <c r="R610" i="2"/>
  <c r="R614" i="2"/>
  <c r="R618" i="2"/>
  <c r="R622" i="2"/>
  <c r="R626" i="2"/>
  <c r="R628" i="2"/>
  <c r="O634" i="2"/>
  <c r="N641" i="2"/>
  <c r="R641" i="2"/>
  <c r="S641" i="2" s="1"/>
  <c r="U730" i="2"/>
  <c r="AG730" i="2"/>
  <c r="Y730" i="2"/>
  <c r="Z730" i="2"/>
  <c r="V730" i="2"/>
  <c r="P644" i="2"/>
  <c r="N644" i="2"/>
  <c r="R644" i="2"/>
  <c r="Q644" i="2"/>
  <c r="O647" i="2"/>
  <c r="U706" i="2"/>
  <c r="AG706" i="2"/>
  <c r="Y706" i="2"/>
  <c r="Z706" i="2"/>
  <c r="V706" i="2"/>
  <c r="R639" i="2"/>
  <c r="N639" i="2"/>
  <c r="Q639" i="2"/>
  <c r="S639" i="2" s="1"/>
  <c r="P642" i="2"/>
  <c r="N642" i="2"/>
  <c r="R642" i="2"/>
  <c r="P645" i="2"/>
  <c r="N645" i="2"/>
  <c r="R645" i="2"/>
  <c r="Q642" i="2"/>
  <c r="Q645" i="2"/>
  <c r="S645" i="2" s="1"/>
  <c r="P648" i="2"/>
  <c r="N648" i="2"/>
  <c r="R648" i="2"/>
  <c r="Q648" i="2"/>
  <c r="R637" i="2"/>
  <c r="N637" i="2"/>
  <c r="Q637" i="2"/>
  <c r="S637" i="2" s="1"/>
  <c r="Y683" i="2"/>
  <c r="V683" i="2"/>
  <c r="AG683" i="2"/>
  <c r="U683" i="2"/>
  <c r="Z683" i="2"/>
  <c r="O643" i="2"/>
  <c r="O649" i="2"/>
  <c r="P687" i="2"/>
  <c r="U690" i="2"/>
  <c r="Y690" i="2"/>
  <c r="V690" i="2"/>
  <c r="AG690" i="2"/>
  <c r="Z690" i="2"/>
  <c r="N686" i="2"/>
  <c r="R686" i="2"/>
  <c r="S686" i="2" s="1"/>
  <c r="N685" i="2"/>
  <c r="R685" i="2"/>
  <c r="R691" i="2"/>
  <c r="Q691" i="2"/>
  <c r="S691" i="2" s="1"/>
  <c r="N691" i="2"/>
  <c r="P710" i="2"/>
  <c r="U722" i="2"/>
  <c r="AG722" i="2"/>
  <c r="Y722" i="2"/>
  <c r="Z722" i="2"/>
  <c r="V722" i="2"/>
  <c r="N684" i="2"/>
  <c r="R684" i="2"/>
  <c r="S684" i="2" s="1"/>
  <c r="Q685" i="2"/>
  <c r="AF683" i="2"/>
  <c r="R688" i="2"/>
  <c r="P688" i="2"/>
  <c r="N688" i="2"/>
  <c r="Q688" i="2"/>
  <c r="S688" i="2" s="1"/>
  <c r="Y693" i="2"/>
  <c r="V693" i="2"/>
  <c r="U693" i="2"/>
  <c r="AG693" i="2"/>
  <c r="AH709" i="2"/>
  <c r="AA709" i="2" s="1"/>
  <c r="S711" i="2"/>
  <c r="N724" i="2"/>
  <c r="Q724" i="2"/>
  <c r="S724" i="2" s="1"/>
  <c r="P724" i="2"/>
  <c r="R724" i="2"/>
  <c r="O734" i="2"/>
  <c r="N682" i="2"/>
  <c r="R682" i="2"/>
  <c r="Q682" i="2"/>
  <c r="Q683" i="2"/>
  <c r="S683" i="2" s="1"/>
  <c r="R722" i="2"/>
  <c r="R714" i="2"/>
  <c r="R706" i="2"/>
  <c r="R698" i="2"/>
  <c r="S698" i="2" s="1"/>
  <c r="R733" i="2"/>
  <c r="S733" i="2" s="1"/>
  <c r="R725" i="2"/>
  <c r="S725" i="2" s="1"/>
  <c r="R726" i="2"/>
  <c r="R718" i="2"/>
  <c r="Q689" i="2"/>
  <c r="S689" i="2" s="1"/>
  <c r="N689" i="2"/>
  <c r="Z695" i="2"/>
  <c r="Z701" i="2"/>
  <c r="AF704" i="2"/>
  <c r="R705" i="2"/>
  <c r="Q705" i="2"/>
  <c r="S705" i="2" s="1"/>
  <c r="P705" i="2"/>
  <c r="N705" i="2"/>
  <c r="R709" i="2"/>
  <c r="S709" i="2" s="1"/>
  <c r="R715" i="2"/>
  <c r="P715" i="2"/>
  <c r="Z717" i="2"/>
  <c r="R719" i="2"/>
  <c r="S719" i="2" s="1"/>
  <c r="Z725" i="2"/>
  <c r="P689" i="2"/>
  <c r="AF690" i="2"/>
  <c r="AF693" i="2"/>
  <c r="AH693" i="2" s="1"/>
  <c r="AA693" i="2" s="1"/>
  <c r="AF695" i="2"/>
  <c r="R704" i="2"/>
  <c r="S704" i="2" s="1"/>
  <c r="N708" i="2"/>
  <c r="Q708" i="2"/>
  <c r="S708" i="2" s="1"/>
  <c r="Y709" i="2"/>
  <c r="V709" i="2"/>
  <c r="U709" i="2"/>
  <c r="W709" i="2" s="1"/>
  <c r="R710" i="2"/>
  <c r="S710" i="2" s="1"/>
  <c r="AF714" i="2"/>
  <c r="Q715" i="2"/>
  <c r="S715" i="2" s="1"/>
  <c r="R721" i="2"/>
  <c r="Q721" i="2"/>
  <c r="N721" i="2"/>
  <c r="R727" i="2"/>
  <c r="S727" i="2" s="1"/>
  <c r="R729" i="2"/>
  <c r="Q729" i="2"/>
  <c r="P729" i="2"/>
  <c r="N729" i="2"/>
  <c r="P733" i="2"/>
  <c r="AF733" i="2" s="1"/>
  <c r="R689" i="2"/>
  <c r="R690" i="2"/>
  <c r="S690" i="2" s="1"/>
  <c r="N692" i="2"/>
  <c r="Q692" i="2"/>
  <c r="S692" i="2" s="1"/>
  <c r="R693" i="2"/>
  <c r="S693" i="2" s="1"/>
  <c r="P694" i="2"/>
  <c r="N694" i="2"/>
  <c r="S714" i="2"/>
  <c r="AF731" i="2"/>
  <c r="AF698" i="2"/>
  <c r="U714" i="2"/>
  <c r="W714" i="2" s="1"/>
  <c r="AG714" i="2"/>
  <c r="Y714" i="2"/>
  <c r="S718" i="2"/>
  <c r="P720" i="2"/>
  <c r="AF725" i="2"/>
  <c r="AH725" i="2" s="1"/>
  <c r="AA725" i="2" s="1"/>
  <c r="Z726" i="2"/>
  <c r="Y726" i="2"/>
  <c r="V726" i="2"/>
  <c r="AG726" i="2"/>
  <c r="AF726" i="2"/>
  <c r="AH726" i="2" s="1"/>
  <c r="AA726" i="2" s="1"/>
  <c r="Y695" i="2"/>
  <c r="U695" i="2"/>
  <c r="W695" i="2" s="1"/>
  <c r="Q697" i="2"/>
  <c r="S697" i="2" s="1"/>
  <c r="P697" i="2"/>
  <c r="N697" i="2"/>
  <c r="N700" i="2"/>
  <c r="Q700" i="2"/>
  <c r="S702" i="2"/>
  <c r="R707" i="2"/>
  <c r="P707" i="2"/>
  <c r="AF707" i="2" s="1"/>
  <c r="AF712" i="2"/>
  <c r="P712" i="2"/>
  <c r="R713" i="2"/>
  <c r="Q713" i="2"/>
  <c r="S713" i="2" s="1"/>
  <c r="N713" i="2"/>
  <c r="V714" i="2"/>
  <c r="S723" i="2"/>
  <c r="S726" i="2"/>
  <c r="S731" i="2"/>
  <c r="P698" i="2"/>
  <c r="R699" i="2"/>
  <c r="P699" i="2"/>
  <c r="Y701" i="2"/>
  <c r="AH701" i="2" s="1"/>
  <c r="AA701" i="2" s="1"/>
  <c r="V701" i="2"/>
  <c r="U701" i="2"/>
  <c r="AF706" i="2"/>
  <c r="S707" i="2"/>
  <c r="N716" i="2"/>
  <c r="Q716" i="2"/>
  <c r="S716" i="2" s="1"/>
  <c r="Y717" i="2"/>
  <c r="AH717" i="2" s="1"/>
  <c r="AA717" i="2" s="1"/>
  <c r="V717" i="2"/>
  <c r="U717" i="2"/>
  <c r="W717" i="2" s="1"/>
  <c r="AF722" i="2"/>
  <c r="AH722" i="2" s="1"/>
  <c r="AA722" i="2" s="1"/>
  <c r="Y725" i="2"/>
  <c r="V725" i="2"/>
  <c r="U725" i="2"/>
  <c r="W725" i="2" s="1"/>
  <c r="W726" i="2"/>
  <c r="AF730" i="2"/>
  <c r="AH730" i="2" s="1"/>
  <c r="AA730" i="2" s="1"/>
  <c r="Q699" i="2"/>
  <c r="R700" i="2"/>
  <c r="S706" i="2"/>
  <c r="Z714" i="2"/>
  <c r="S722" i="2"/>
  <c r="N732" i="2"/>
  <c r="R732" i="2"/>
  <c r="Q732" i="2"/>
  <c r="P732" i="2"/>
  <c r="P723" i="2"/>
  <c r="AF723" i="2" s="1"/>
  <c r="P731" i="2"/>
  <c r="N703" i="2"/>
  <c r="N711" i="2"/>
  <c r="N719" i="2"/>
  <c r="N727" i="2"/>
  <c r="Q730" i="2"/>
  <c r="S730" i="2" s="1"/>
  <c r="P696" i="2"/>
  <c r="N702" i="2"/>
  <c r="P704" i="2"/>
  <c r="N710" i="2"/>
  <c r="N718" i="2"/>
  <c r="P728" i="2"/>
  <c r="P727" i="2"/>
  <c r="Q728" i="2"/>
  <c r="S728" i="2" s="1"/>
  <c r="V606" i="2" l="1"/>
  <c r="AG606" i="2"/>
  <c r="Y606" i="2"/>
  <c r="U606" i="2"/>
  <c r="W606" i="2" s="1"/>
  <c r="Z606" i="2"/>
  <c r="U621" i="2"/>
  <c r="W621" i="2" s="1"/>
  <c r="AG621" i="2"/>
  <c r="Y621" i="2"/>
  <c r="V621" i="2"/>
  <c r="Z621" i="2"/>
  <c r="Y458" i="2"/>
  <c r="V458" i="2"/>
  <c r="U458" i="2"/>
  <c r="AG458" i="2"/>
  <c r="Z458" i="2"/>
  <c r="V312" i="2"/>
  <c r="U312" i="2"/>
  <c r="AG312" i="2"/>
  <c r="Z312" i="2"/>
  <c r="Y312" i="2"/>
  <c r="V217" i="2"/>
  <c r="Y217" i="2"/>
  <c r="AG217" i="2"/>
  <c r="Z217" i="2"/>
  <c r="U217" i="2"/>
  <c r="U188" i="2"/>
  <c r="Z188" i="2"/>
  <c r="AG188" i="2"/>
  <c r="Y188" i="2"/>
  <c r="V188" i="2"/>
  <c r="V116" i="2"/>
  <c r="U116" i="2"/>
  <c r="AG116" i="2"/>
  <c r="Z116" i="2"/>
  <c r="Y116" i="2"/>
  <c r="Y519" i="2"/>
  <c r="V519" i="2"/>
  <c r="U519" i="2"/>
  <c r="W519" i="2" s="1"/>
  <c r="AG519" i="2"/>
  <c r="Z519" i="2"/>
  <c r="AG538" i="2"/>
  <c r="Z538" i="2"/>
  <c r="Y538" i="2"/>
  <c r="V538" i="2"/>
  <c r="U538" i="2"/>
  <c r="Y448" i="2"/>
  <c r="V448" i="2"/>
  <c r="U448" i="2"/>
  <c r="AG448" i="2"/>
  <c r="Z448" i="2"/>
  <c r="V320" i="2"/>
  <c r="U320" i="2"/>
  <c r="AG320" i="2"/>
  <c r="Z320" i="2"/>
  <c r="Y320" i="2"/>
  <c r="Y353" i="2"/>
  <c r="V353" i="2"/>
  <c r="AG353" i="2"/>
  <c r="U353" i="2"/>
  <c r="W353" i="2" s="1"/>
  <c r="Z353" i="2"/>
  <c r="Y123" i="2"/>
  <c r="V123" i="2"/>
  <c r="U123" i="2"/>
  <c r="W123" i="2" s="1"/>
  <c r="AG123" i="2"/>
  <c r="Z123" i="2"/>
  <c r="V45" i="2"/>
  <c r="U45" i="2"/>
  <c r="W45" i="2" s="1"/>
  <c r="AG45" i="2"/>
  <c r="Z45" i="2"/>
  <c r="Y45" i="2"/>
  <c r="V328" i="2"/>
  <c r="U328" i="2"/>
  <c r="AG328" i="2"/>
  <c r="Z328" i="2"/>
  <c r="Y328" i="2"/>
  <c r="AG304" i="2"/>
  <c r="Z304" i="2"/>
  <c r="Y304" i="2"/>
  <c r="V304" i="2"/>
  <c r="U304" i="2"/>
  <c r="Y295" i="2"/>
  <c r="U295" i="2"/>
  <c r="AG295" i="2"/>
  <c r="Z295" i="2"/>
  <c r="V295" i="2"/>
  <c r="Z294" i="2"/>
  <c r="V294" i="2"/>
  <c r="U294" i="2"/>
  <c r="AG294" i="2"/>
  <c r="Y294" i="2"/>
  <c r="V124" i="2"/>
  <c r="U124" i="2"/>
  <c r="AG124" i="2"/>
  <c r="Z124" i="2"/>
  <c r="Y124" i="2"/>
  <c r="V34" i="2"/>
  <c r="U34" i="2"/>
  <c r="AG34" i="2"/>
  <c r="Z34" i="2"/>
  <c r="Y34" i="2"/>
  <c r="U625" i="2"/>
  <c r="W625" i="2" s="1"/>
  <c r="AG625" i="2"/>
  <c r="Y625" i="2"/>
  <c r="V625" i="2"/>
  <c r="Z625" i="2"/>
  <c r="Y358" i="2"/>
  <c r="V358" i="2"/>
  <c r="U358" i="2"/>
  <c r="W358" i="2" s="1"/>
  <c r="AG358" i="2"/>
  <c r="Z358" i="2"/>
  <c r="U371" i="2"/>
  <c r="AG371" i="2"/>
  <c r="Z371" i="2"/>
  <c r="Y371" i="2"/>
  <c r="V371" i="2"/>
  <c r="V100" i="2"/>
  <c r="U100" i="2"/>
  <c r="AG100" i="2"/>
  <c r="Z100" i="2"/>
  <c r="Y100" i="2"/>
  <c r="U580" i="2"/>
  <c r="Z580" i="2"/>
  <c r="Y580" i="2"/>
  <c r="V580" i="2"/>
  <c r="AG580" i="2"/>
  <c r="Y422" i="2"/>
  <c r="V422" i="2"/>
  <c r="AG422" i="2"/>
  <c r="Z422" i="2"/>
  <c r="U422" i="2"/>
  <c r="W422" i="2" s="1"/>
  <c r="Y366" i="2"/>
  <c r="V366" i="2"/>
  <c r="U366" i="2"/>
  <c r="AG366" i="2"/>
  <c r="Z366" i="2"/>
  <c r="V12" i="2"/>
  <c r="AG12" i="2"/>
  <c r="U12" i="2"/>
  <c r="Z12" i="2"/>
  <c r="Y12" i="2"/>
  <c r="V565" i="2"/>
  <c r="AG565" i="2"/>
  <c r="Z565" i="2"/>
  <c r="Y565" i="2"/>
  <c r="U565" i="2"/>
  <c r="W565" i="2" s="1"/>
  <c r="V561" i="2"/>
  <c r="AG561" i="2"/>
  <c r="Z561" i="2"/>
  <c r="Y561" i="2"/>
  <c r="U561" i="2"/>
  <c r="Y450" i="2"/>
  <c r="V450" i="2"/>
  <c r="U450" i="2"/>
  <c r="AG450" i="2"/>
  <c r="Z450" i="2"/>
  <c r="Y456" i="2"/>
  <c r="V456" i="2"/>
  <c r="U456" i="2"/>
  <c r="AG456" i="2"/>
  <c r="Z456" i="2"/>
  <c r="Y222" i="2"/>
  <c r="V222" i="2"/>
  <c r="AG222" i="2"/>
  <c r="Z222" i="2"/>
  <c r="U222" i="2"/>
  <c r="V108" i="2"/>
  <c r="U108" i="2"/>
  <c r="W108" i="2" s="1"/>
  <c r="AG108" i="2"/>
  <c r="Z108" i="2"/>
  <c r="Y108" i="2"/>
  <c r="Y438" i="2"/>
  <c r="V438" i="2"/>
  <c r="AG438" i="2"/>
  <c r="Z438" i="2"/>
  <c r="U438" i="2"/>
  <c r="W438" i="2" s="1"/>
  <c r="U180" i="2"/>
  <c r="AG180" i="2"/>
  <c r="Z180" i="2"/>
  <c r="Y180" i="2"/>
  <c r="V180" i="2"/>
  <c r="Y164" i="2"/>
  <c r="V164" i="2"/>
  <c r="U164" i="2"/>
  <c r="W164" i="2" s="1"/>
  <c r="AG164" i="2"/>
  <c r="Z164" i="2"/>
  <c r="U223" i="2"/>
  <c r="W223" i="2" s="1"/>
  <c r="Z223" i="2"/>
  <c r="AG223" i="2"/>
  <c r="Y223" i="2"/>
  <c r="V223" i="2"/>
  <c r="Y107" i="2"/>
  <c r="V107" i="2"/>
  <c r="U107" i="2"/>
  <c r="AG107" i="2"/>
  <c r="Z107" i="2"/>
  <c r="Z727" i="2"/>
  <c r="Y727" i="2"/>
  <c r="U727" i="2"/>
  <c r="AG727" i="2"/>
  <c r="V727" i="2"/>
  <c r="AF727" i="2"/>
  <c r="V699" i="2"/>
  <c r="AG699" i="2"/>
  <c r="Z699" i="2"/>
  <c r="Y699" i="2"/>
  <c r="U699" i="2"/>
  <c r="V715" i="2"/>
  <c r="U715" i="2"/>
  <c r="W715" i="2" s="1"/>
  <c r="AG715" i="2"/>
  <c r="Z715" i="2"/>
  <c r="Y715" i="2"/>
  <c r="Q734" i="2"/>
  <c r="S682" i="2"/>
  <c r="Z688" i="2"/>
  <c r="V688" i="2"/>
  <c r="AG688" i="2"/>
  <c r="Y688" i="2"/>
  <c r="U688" i="2"/>
  <c r="Y687" i="2"/>
  <c r="U687" i="2"/>
  <c r="W687" i="2" s="1"/>
  <c r="V687" i="2"/>
  <c r="AG687" i="2"/>
  <c r="Z687" i="2"/>
  <c r="Z648" i="2"/>
  <c r="U648" i="2"/>
  <c r="AG648" i="2"/>
  <c r="Y648" i="2"/>
  <c r="V648" i="2"/>
  <c r="Z642" i="2"/>
  <c r="U642" i="2"/>
  <c r="AG642" i="2"/>
  <c r="V642" i="2"/>
  <c r="Y642" i="2"/>
  <c r="R634" i="2"/>
  <c r="N634" i="2"/>
  <c r="P634" i="2" s="1"/>
  <c r="Q634" i="2"/>
  <c r="S634" i="2" s="1"/>
  <c r="V607" i="2"/>
  <c r="AG607" i="2"/>
  <c r="U607" i="2"/>
  <c r="W607" i="2" s="1"/>
  <c r="Y607" i="2"/>
  <c r="Z607" i="2"/>
  <c r="U587" i="2"/>
  <c r="AG587" i="2"/>
  <c r="Z587" i="2"/>
  <c r="Y587" i="2"/>
  <c r="V587" i="2"/>
  <c r="R599" i="2"/>
  <c r="Q599" i="2"/>
  <c r="P599" i="2"/>
  <c r="N599" i="2"/>
  <c r="U629" i="2"/>
  <c r="AG629" i="2"/>
  <c r="Z629" i="2"/>
  <c r="Y629" i="2"/>
  <c r="V629" i="2"/>
  <c r="U611" i="2"/>
  <c r="W611" i="2" s="1"/>
  <c r="AG611" i="2"/>
  <c r="V611" i="2"/>
  <c r="Z611" i="2"/>
  <c r="Y611" i="2"/>
  <c r="U617" i="2"/>
  <c r="AG617" i="2"/>
  <c r="Y617" i="2"/>
  <c r="V617" i="2"/>
  <c r="Z617" i="2"/>
  <c r="V573" i="2"/>
  <c r="AG573" i="2"/>
  <c r="Z573" i="2"/>
  <c r="Y573" i="2"/>
  <c r="U573" i="2"/>
  <c r="W573" i="2" s="1"/>
  <c r="Q558" i="2"/>
  <c r="P558" i="2"/>
  <c r="R558" i="2"/>
  <c r="N558" i="2"/>
  <c r="U585" i="2"/>
  <c r="Z585" i="2"/>
  <c r="AG585" i="2"/>
  <c r="Y585" i="2"/>
  <c r="V585" i="2"/>
  <c r="Q551" i="2"/>
  <c r="S551" i="2" s="1"/>
  <c r="P551" i="2"/>
  <c r="R551" i="2"/>
  <c r="N551" i="2"/>
  <c r="U620" i="2"/>
  <c r="W620" i="2" s="1"/>
  <c r="AG620" i="2"/>
  <c r="Y620" i="2"/>
  <c r="V620" i="2"/>
  <c r="Z620" i="2"/>
  <c r="V560" i="2"/>
  <c r="AG560" i="2"/>
  <c r="Z560" i="2"/>
  <c r="Y560" i="2"/>
  <c r="U560" i="2"/>
  <c r="P503" i="2"/>
  <c r="AF553" i="2"/>
  <c r="S487" i="2"/>
  <c r="AF497" i="2"/>
  <c r="AF521" i="2"/>
  <c r="AF623" i="2"/>
  <c r="AF569" i="2"/>
  <c r="AF523" i="2"/>
  <c r="R483" i="2"/>
  <c r="Q483" i="2"/>
  <c r="S483" i="2" s="1"/>
  <c r="P483" i="2"/>
  <c r="N483" i="2"/>
  <c r="R492" i="2"/>
  <c r="Q492" i="2"/>
  <c r="S492" i="2" s="1"/>
  <c r="P492" i="2"/>
  <c r="N492" i="2"/>
  <c r="S474" i="2"/>
  <c r="S517" i="2"/>
  <c r="Y426" i="2"/>
  <c r="V426" i="2"/>
  <c r="AG426" i="2"/>
  <c r="U426" i="2"/>
  <c r="W426" i="2" s="1"/>
  <c r="Z426" i="2"/>
  <c r="AF426" i="2"/>
  <c r="R442" i="2"/>
  <c r="Q442" i="2"/>
  <c r="S442" i="2" s="1"/>
  <c r="P442" i="2"/>
  <c r="N442" i="2"/>
  <c r="N415" i="2"/>
  <c r="P415" i="2"/>
  <c r="R415" i="2"/>
  <c r="Q415" i="2"/>
  <c r="S472" i="2"/>
  <c r="AF451" i="2"/>
  <c r="AF419" i="2"/>
  <c r="S475" i="2"/>
  <c r="R437" i="2"/>
  <c r="Q437" i="2"/>
  <c r="N437" i="2"/>
  <c r="S438" i="2"/>
  <c r="S393" i="2"/>
  <c r="S389" i="2"/>
  <c r="S385" i="2"/>
  <c r="S381" i="2"/>
  <c r="S377" i="2"/>
  <c r="AF417" i="2"/>
  <c r="S436" i="2"/>
  <c r="S410" i="2"/>
  <c r="AF392" i="2"/>
  <c r="V359" i="2"/>
  <c r="U359" i="2"/>
  <c r="AG359" i="2"/>
  <c r="Z359" i="2"/>
  <c r="Y359" i="2"/>
  <c r="U386" i="2"/>
  <c r="W386" i="2" s="1"/>
  <c r="AG386" i="2"/>
  <c r="Z386" i="2"/>
  <c r="Y386" i="2"/>
  <c r="V386" i="2"/>
  <c r="S348" i="2"/>
  <c r="Z324" i="2"/>
  <c r="Y324" i="2"/>
  <c r="V324" i="2"/>
  <c r="U324" i="2"/>
  <c r="W324" i="2" s="1"/>
  <c r="AG324" i="2"/>
  <c r="Z316" i="2"/>
  <c r="Y316" i="2"/>
  <c r="V316" i="2"/>
  <c r="U316" i="2"/>
  <c r="AG316" i="2"/>
  <c r="Q306" i="2"/>
  <c r="S306" i="2" s="1"/>
  <c r="P306" i="2"/>
  <c r="N306" i="2"/>
  <c r="R306" i="2"/>
  <c r="S376" i="2"/>
  <c r="S363" i="2"/>
  <c r="S356" i="2"/>
  <c r="S351" i="2"/>
  <c r="Z364" i="2"/>
  <c r="Y364" i="2"/>
  <c r="V364" i="2"/>
  <c r="U364" i="2"/>
  <c r="AG364" i="2"/>
  <c r="AF299" i="2"/>
  <c r="S374" i="2"/>
  <c r="S369" i="2"/>
  <c r="S361" i="2"/>
  <c r="Z325" i="2"/>
  <c r="Y325" i="2"/>
  <c r="V325" i="2"/>
  <c r="U325" i="2"/>
  <c r="AG325" i="2"/>
  <c r="Z309" i="2"/>
  <c r="Y309" i="2"/>
  <c r="V309" i="2"/>
  <c r="U309" i="2"/>
  <c r="W309" i="2" s="1"/>
  <c r="AG309" i="2"/>
  <c r="S373" i="2"/>
  <c r="Z352" i="2"/>
  <c r="Y352" i="2"/>
  <c r="V352" i="2"/>
  <c r="AG352" i="2"/>
  <c r="U352" i="2"/>
  <c r="W352" i="2" s="1"/>
  <c r="S331" i="2"/>
  <c r="S323" i="2"/>
  <c r="S315" i="2"/>
  <c r="AG307" i="2"/>
  <c r="Z307" i="2"/>
  <c r="Y307" i="2"/>
  <c r="V307" i="2"/>
  <c r="U307" i="2"/>
  <c r="W307" i="2" s="1"/>
  <c r="S372" i="2"/>
  <c r="S360" i="2"/>
  <c r="AF382" i="2"/>
  <c r="AF346" i="2"/>
  <c r="AF321" i="2"/>
  <c r="AF305" i="2"/>
  <c r="Q191" i="2"/>
  <c r="R191" i="2"/>
  <c r="P191" i="2"/>
  <c r="N191" i="2"/>
  <c r="AG226" i="2"/>
  <c r="Y226" i="2"/>
  <c r="V226" i="2"/>
  <c r="U226" i="2"/>
  <c r="Z226" i="2"/>
  <c r="AF259" i="2"/>
  <c r="AF251" i="2"/>
  <c r="AF243" i="2"/>
  <c r="AF235" i="2"/>
  <c r="AF226" i="2"/>
  <c r="Q183" i="2"/>
  <c r="S183" i="2" s="1"/>
  <c r="R183" i="2"/>
  <c r="N183" i="2"/>
  <c r="AF293" i="2"/>
  <c r="AF286" i="2"/>
  <c r="Q224" i="2"/>
  <c r="S224" i="2" s="1"/>
  <c r="R224" i="2"/>
  <c r="P224" i="2"/>
  <c r="N224" i="2"/>
  <c r="S175" i="2"/>
  <c r="Z170" i="2"/>
  <c r="Y170" i="2"/>
  <c r="V170" i="2"/>
  <c r="U170" i="2"/>
  <c r="AG170" i="2"/>
  <c r="S166" i="2"/>
  <c r="S159" i="2"/>
  <c r="Z154" i="2"/>
  <c r="Y154" i="2"/>
  <c r="V154" i="2"/>
  <c r="U154" i="2"/>
  <c r="AG154" i="2"/>
  <c r="S150" i="2"/>
  <c r="S221" i="2"/>
  <c r="AF176" i="2"/>
  <c r="AF168" i="2"/>
  <c r="AF152" i="2"/>
  <c r="AF172" i="2"/>
  <c r="AF156" i="2"/>
  <c r="S223" i="2"/>
  <c r="Z179" i="2"/>
  <c r="Y179" i="2"/>
  <c r="V179" i="2"/>
  <c r="U179" i="2"/>
  <c r="AG179" i="2"/>
  <c r="Z163" i="2"/>
  <c r="Y163" i="2"/>
  <c r="V163" i="2"/>
  <c r="U163" i="2"/>
  <c r="W163" i="2" s="1"/>
  <c r="AG163" i="2"/>
  <c r="S148" i="2"/>
  <c r="Z215" i="2"/>
  <c r="U215" i="2"/>
  <c r="W215" i="2" s="1"/>
  <c r="V215" i="2"/>
  <c r="AG215" i="2"/>
  <c r="Y215" i="2"/>
  <c r="V36" i="2"/>
  <c r="U36" i="2"/>
  <c r="W36" i="2" s="1"/>
  <c r="AG36" i="2"/>
  <c r="Z36" i="2"/>
  <c r="Y36" i="2"/>
  <c r="V20" i="2"/>
  <c r="U20" i="2"/>
  <c r="AG20" i="2"/>
  <c r="Z20" i="2"/>
  <c r="Y20" i="2"/>
  <c r="V35" i="2"/>
  <c r="U35" i="2"/>
  <c r="W35" i="2" s="1"/>
  <c r="AG35" i="2"/>
  <c r="Z35" i="2"/>
  <c r="Y35" i="2"/>
  <c r="Z79" i="2"/>
  <c r="Y79" i="2"/>
  <c r="V79" i="2"/>
  <c r="U79" i="2"/>
  <c r="AG79" i="2"/>
  <c r="Z54" i="2"/>
  <c r="Y54" i="2"/>
  <c r="V54" i="2"/>
  <c r="U54" i="2"/>
  <c r="AG54" i="2"/>
  <c r="Z53" i="2"/>
  <c r="Y53" i="2"/>
  <c r="V53" i="2"/>
  <c r="U53" i="2"/>
  <c r="AG53" i="2"/>
  <c r="V25" i="2"/>
  <c r="U25" i="2"/>
  <c r="AG25" i="2"/>
  <c r="Z25" i="2"/>
  <c r="Y25" i="2"/>
  <c r="V24" i="2"/>
  <c r="U24" i="2"/>
  <c r="AG24" i="2"/>
  <c r="Z24" i="2"/>
  <c r="Y24" i="2"/>
  <c r="Z92" i="2"/>
  <c r="Y92" i="2"/>
  <c r="V92" i="2"/>
  <c r="U92" i="2"/>
  <c r="AG92" i="2"/>
  <c r="Z728" i="2"/>
  <c r="Y728" i="2"/>
  <c r="V728" i="2"/>
  <c r="U728" i="2"/>
  <c r="AG728" i="2"/>
  <c r="P719" i="2"/>
  <c r="AF719" i="2" s="1"/>
  <c r="AF732" i="2"/>
  <c r="P713" i="2"/>
  <c r="S700" i="2"/>
  <c r="AF692" i="2"/>
  <c r="P692" i="2"/>
  <c r="AH690" i="2"/>
  <c r="AA690" i="2" s="1"/>
  <c r="R734" i="2"/>
  <c r="N649" i="2"/>
  <c r="R649" i="2"/>
  <c r="Q649" i="2"/>
  <c r="W706" i="2"/>
  <c r="P626" i="2"/>
  <c r="P598" i="2"/>
  <c r="AF598" i="2"/>
  <c r="AF635" i="2"/>
  <c r="Q608" i="2"/>
  <c r="P608" i="2"/>
  <c r="N608" i="2"/>
  <c r="R608" i="2"/>
  <c r="Q562" i="2"/>
  <c r="P562" i="2"/>
  <c r="R562" i="2"/>
  <c r="N562" i="2"/>
  <c r="Z640" i="2"/>
  <c r="U640" i="2"/>
  <c r="W640" i="2" s="1"/>
  <c r="AG640" i="2"/>
  <c r="Y640" i="2"/>
  <c r="V640" i="2"/>
  <c r="S611" i="2"/>
  <c r="AF586" i="2"/>
  <c r="Q556" i="2"/>
  <c r="R556" i="2"/>
  <c r="N556" i="2"/>
  <c r="P615" i="2"/>
  <c r="AF615" i="2" s="1"/>
  <c r="S573" i="2"/>
  <c r="P631" i="2"/>
  <c r="P616" i="2"/>
  <c r="S620" i="2"/>
  <c r="S514" i="2"/>
  <c r="R502" i="2"/>
  <c r="Q502" i="2"/>
  <c r="N502" i="2"/>
  <c r="AF511" i="2"/>
  <c r="R496" i="2"/>
  <c r="Q496" i="2"/>
  <c r="P496" i="2"/>
  <c r="N496" i="2"/>
  <c r="S513" i="2"/>
  <c r="S489" i="2"/>
  <c r="U623" i="2"/>
  <c r="W623" i="2" s="1"/>
  <c r="AG623" i="2"/>
  <c r="V623" i="2"/>
  <c r="Z623" i="2"/>
  <c r="Y623" i="2"/>
  <c r="AG523" i="2"/>
  <c r="V523" i="2"/>
  <c r="U523" i="2"/>
  <c r="W523" i="2" s="1"/>
  <c r="Z523" i="2"/>
  <c r="Y523" i="2"/>
  <c r="R484" i="2"/>
  <c r="Q484" i="2"/>
  <c r="S484" i="2" s="1"/>
  <c r="P484" i="2"/>
  <c r="N484" i="2"/>
  <c r="R424" i="2"/>
  <c r="Q424" i="2"/>
  <c r="S424" i="2" s="1"/>
  <c r="N424" i="2"/>
  <c r="N457" i="2"/>
  <c r="R457" i="2"/>
  <c r="Q457" i="2"/>
  <c r="P457" i="2"/>
  <c r="R425" i="2"/>
  <c r="Q425" i="2"/>
  <c r="S425" i="2" s="1"/>
  <c r="P425" i="2"/>
  <c r="N425" i="2"/>
  <c r="Y509" i="2"/>
  <c r="V509" i="2"/>
  <c r="U509" i="2"/>
  <c r="AG509" i="2"/>
  <c r="Z509" i="2"/>
  <c r="Y459" i="2"/>
  <c r="V459" i="2"/>
  <c r="U459" i="2"/>
  <c r="AG459" i="2"/>
  <c r="Z459" i="2"/>
  <c r="AF435" i="2"/>
  <c r="Y414" i="2"/>
  <c r="V414" i="2"/>
  <c r="AG414" i="2"/>
  <c r="Z414" i="2"/>
  <c r="U414" i="2"/>
  <c r="R429" i="2"/>
  <c r="Q429" i="2"/>
  <c r="N429" i="2"/>
  <c r="Y430" i="2"/>
  <c r="V430" i="2"/>
  <c r="AG430" i="2"/>
  <c r="Z430" i="2"/>
  <c r="U430" i="2"/>
  <c r="W430" i="2" s="1"/>
  <c r="AF395" i="2"/>
  <c r="AF420" i="2"/>
  <c r="U392" i="2"/>
  <c r="W392" i="2" s="1"/>
  <c r="AG392" i="2"/>
  <c r="Z392" i="2"/>
  <c r="Y392" i="2"/>
  <c r="V392" i="2"/>
  <c r="S359" i="2"/>
  <c r="S386" i="2"/>
  <c r="AF365" i="2"/>
  <c r="S324" i="2"/>
  <c r="S316" i="2"/>
  <c r="R292" i="2"/>
  <c r="N292" i="2"/>
  <c r="Q292" i="2"/>
  <c r="P292" i="2"/>
  <c r="AF311" i="2"/>
  <c r="AF296" i="2"/>
  <c r="S364" i="2"/>
  <c r="AG299" i="2"/>
  <c r="Z299" i="2"/>
  <c r="Y299" i="2"/>
  <c r="V299" i="2"/>
  <c r="U299" i="2"/>
  <c r="S325" i="2"/>
  <c r="S309" i="2"/>
  <c r="S352" i="2"/>
  <c r="U382" i="2"/>
  <c r="W382" i="2" s="1"/>
  <c r="AG382" i="2"/>
  <c r="Z382" i="2"/>
  <c r="Y382" i="2"/>
  <c r="V382" i="2"/>
  <c r="AF371" i="2"/>
  <c r="AH371" i="2" s="1"/>
  <c r="AA371" i="2" s="1"/>
  <c r="Z346" i="2"/>
  <c r="Y346" i="2"/>
  <c r="V346" i="2"/>
  <c r="U346" i="2"/>
  <c r="AG346" i="2"/>
  <c r="V321" i="2"/>
  <c r="U321" i="2"/>
  <c r="AG321" i="2"/>
  <c r="Z321" i="2"/>
  <c r="Y321" i="2"/>
  <c r="V305" i="2"/>
  <c r="Z305" i="2"/>
  <c r="Y305" i="2"/>
  <c r="AG305" i="2"/>
  <c r="U305" i="2"/>
  <c r="AF261" i="2"/>
  <c r="AF282" i="2"/>
  <c r="AG259" i="2"/>
  <c r="Z259" i="2"/>
  <c r="Y259" i="2"/>
  <c r="V259" i="2"/>
  <c r="U259" i="2"/>
  <c r="AG251" i="2"/>
  <c r="Z251" i="2"/>
  <c r="Y251" i="2"/>
  <c r="V251" i="2"/>
  <c r="U251" i="2"/>
  <c r="AG243" i="2"/>
  <c r="Z243" i="2"/>
  <c r="Y243" i="2"/>
  <c r="V243" i="2"/>
  <c r="U243" i="2"/>
  <c r="AG235" i="2"/>
  <c r="Z235" i="2"/>
  <c r="Y235" i="2"/>
  <c r="V235" i="2"/>
  <c r="U235" i="2"/>
  <c r="W235" i="2" s="1"/>
  <c r="AF264" i="2"/>
  <c r="AF256" i="2"/>
  <c r="AF248" i="2"/>
  <c r="AF240" i="2"/>
  <c r="AF232" i="2"/>
  <c r="V301" i="2"/>
  <c r="U301" i="2"/>
  <c r="W301" i="2" s="1"/>
  <c r="AG301" i="2"/>
  <c r="Z301" i="2"/>
  <c r="Y301" i="2"/>
  <c r="AF283" i="2"/>
  <c r="Q198" i="2"/>
  <c r="R198" i="2"/>
  <c r="P198" i="2"/>
  <c r="N198" i="2"/>
  <c r="Z286" i="2"/>
  <c r="Y286" i="2"/>
  <c r="V286" i="2"/>
  <c r="AG286" i="2"/>
  <c r="U286" i="2"/>
  <c r="S170" i="2"/>
  <c r="S154" i="2"/>
  <c r="AG176" i="2"/>
  <c r="Z176" i="2"/>
  <c r="Y176" i="2"/>
  <c r="V176" i="2"/>
  <c r="U176" i="2"/>
  <c r="AG168" i="2"/>
  <c r="Z168" i="2"/>
  <c r="Y168" i="2"/>
  <c r="V168" i="2"/>
  <c r="U168" i="2"/>
  <c r="AG152" i="2"/>
  <c r="Z152" i="2"/>
  <c r="Y152" i="2"/>
  <c r="V152" i="2"/>
  <c r="U152" i="2"/>
  <c r="W152" i="2" s="1"/>
  <c r="AF114" i="2"/>
  <c r="AF98" i="2"/>
  <c r="AF117" i="2"/>
  <c r="P126" i="2"/>
  <c r="AF121" i="2"/>
  <c r="AF113" i="2"/>
  <c r="P109" i="2"/>
  <c r="P102" i="2"/>
  <c r="AF178" i="2"/>
  <c r="P127" i="2"/>
  <c r="AF127" i="2" s="1"/>
  <c r="P111" i="2"/>
  <c r="AF111" i="2" s="1"/>
  <c r="AF97" i="2"/>
  <c r="S171" i="2"/>
  <c r="S155" i="2"/>
  <c r="S182" i="2"/>
  <c r="P91" i="2"/>
  <c r="AF91" i="2" s="1"/>
  <c r="P83" i="2"/>
  <c r="S36" i="2"/>
  <c r="S20" i="2"/>
  <c r="P18" i="2"/>
  <c r="P50" i="2"/>
  <c r="S35" i="2"/>
  <c r="P19" i="2"/>
  <c r="P94" i="2"/>
  <c r="AF94" i="2" s="1"/>
  <c r="S53" i="2"/>
  <c r="S25" i="2"/>
  <c r="P93" i="2"/>
  <c r="P85" i="2"/>
  <c r="P26" i="2"/>
  <c r="AF26" i="2" s="1"/>
  <c r="P711" i="2"/>
  <c r="AF711" i="2"/>
  <c r="U698" i="2"/>
  <c r="Y698" i="2"/>
  <c r="AG698" i="2"/>
  <c r="AH698" i="2" s="1"/>
  <c r="AA698" i="2" s="1"/>
  <c r="Z698" i="2"/>
  <c r="V698" i="2"/>
  <c r="P700" i="2"/>
  <c r="AF700" i="2"/>
  <c r="AG689" i="2"/>
  <c r="Z689" i="2"/>
  <c r="V689" i="2"/>
  <c r="Y689" i="2"/>
  <c r="U689" i="2"/>
  <c r="P691" i="2"/>
  <c r="P686" i="2"/>
  <c r="AF686" i="2" s="1"/>
  <c r="N643" i="2"/>
  <c r="R643" i="2"/>
  <c r="Q643" i="2"/>
  <c r="S642" i="2"/>
  <c r="P647" i="2"/>
  <c r="N647" i="2"/>
  <c r="R647" i="2"/>
  <c r="Q647" i="2"/>
  <c r="S647" i="2" s="1"/>
  <c r="S626" i="2"/>
  <c r="P614" i="2"/>
  <c r="AF614" i="2" s="1"/>
  <c r="AF629" i="2"/>
  <c r="AH629" i="2" s="1"/>
  <c r="AA629" i="2" s="1"/>
  <c r="U635" i="2"/>
  <c r="AG635" i="2"/>
  <c r="Z635" i="2"/>
  <c r="Y635" i="2"/>
  <c r="V635" i="2"/>
  <c r="S584" i="2"/>
  <c r="P563" i="2"/>
  <c r="AF617" i="2"/>
  <c r="AH617" i="2" s="1"/>
  <c r="AA617" i="2" s="1"/>
  <c r="U586" i="2"/>
  <c r="W586" i="2" s="1"/>
  <c r="Z586" i="2"/>
  <c r="AG586" i="2"/>
  <c r="Y586" i="2"/>
  <c r="V586" i="2"/>
  <c r="S616" i="2"/>
  <c r="Q550" i="2"/>
  <c r="R550" i="2"/>
  <c r="N550" i="2"/>
  <c r="Q575" i="2"/>
  <c r="S575" i="2" s="1"/>
  <c r="R575" i="2"/>
  <c r="N575" i="2"/>
  <c r="U609" i="2"/>
  <c r="AG609" i="2"/>
  <c r="Y609" i="2"/>
  <c r="V609" i="2"/>
  <c r="Z609" i="2"/>
  <c r="V552" i="2"/>
  <c r="AG552" i="2"/>
  <c r="Z552" i="2"/>
  <c r="Y552" i="2"/>
  <c r="U552" i="2"/>
  <c r="W552" i="2" s="1"/>
  <c r="AF495" i="2"/>
  <c r="P495" i="2"/>
  <c r="V553" i="2"/>
  <c r="AG553" i="2"/>
  <c r="Z553" i="2"/>
  <c r="Y553" i="2"/>
  <c r="U553" i="2"/>
  <c r="W553" i="2" s="1"/>
  <c r="Y481" i="2"/>
  <c r="V481" i="2"/>
  <c r="AG481" i="2"/>
  <c r="U481" i="2"/>
  <c r="Z481" i="2"/>
  <c r="Y521" i="2"/>
  <c r="V521" i="2"/>
  <c r="U521" i="2"/>
  <c r="W521" i="2" s="1"/>
  <c r="AG521" i="2"/>
  <c r="Z521" i="2"/>
  <c r="AF538" i="2"/>
  <c r="AH538" i="2" s="1"/>
  <c r="AA538" i="2" s="1"/>
  <c r="N518" i="2"/>
  <c r="P518" i="2" s="1"/>
  <c r="R518" i="2"/>
  <c r="Q518" i="2"/>
  <c r="V569" i="2"/>
  <c r="AG569" i="2"/>
  <c r="Z569" i="2"/>
  <c r="Y569" i="2"/>
  <c r="U569" i="2"/>
  <c r="W569" i="2" s="1"/>
  <c r="N455" i="2"/>
  <c r="R455" i="2"/>
  <c r="Q455" i="2"/>
  <c r="S455" i="2" s="1"/>
  <c r="P455" i="2"/>
  <c r="Y454" i="2"/>
  <c r="V454" i="2"/>
  <c r="U454" i="2"/>
  <c r="AG454" i="2"/>
  <c r="Z454" i="2"/>
  <c r="R434" i="2"/>
  <c r="Q434" i="2"/>
  <c r="N434" i="2"/>
  <c r="AF476" i="2"/>
  <c r="AF414" i="2"/>
  <c r="AF379" i="2"/>
  <c r="P421" i="2"/>
  <c r="N421" i="2"/>
  <c r="R421" i="2"/>
  <c r="Q421" i="2"/>
  <c r="S421" i="2" s="1"/>
  <c r="AF430" i="2"/>
  <c r="AH430" i="2" s="1"/>
  <c r="AA430" i="2" s="1"/>
  <c r="Y420" i="2"/>
  <c r="V420" i="2"/>
  <c r="AG420" i="2"/>
  <c r="U420" i="2"/>
  <c r="W420" i="2" s="1"/>
  <c r="Z420" i="2"/>
  <c r="R394" i="2"/>
  <c r="Q394" i="2"/>
  <c r="S394" i="2" s="1"/>
  <c r="P394" i="2"/>
  <c r="N394" i="2"/>
  <c r="Z365" i="2"/>
  <c r="Y365" i="2"/>
  <c r="V365" i="2"/>
  <c r="U365" i="2"/>
  <c r="AG365" i="2"/>
  <c r="AF362" i="2"/>
  <c r="AF322" i="2"/>
  <c r="AF368" i="2"/>
  <c r="P184" i="2"/>
  <c r="AF184" i="2" s="1"/>
  <c r="P261" i="2"/>
  <c r="P253" i="2"/>
  <c r="AF253" i="2" s="1"/>
  <c r="P245" i="2"/>
  <c r="P237" i="2"/>
  <c r="AF188" i="2"/>
  <c r="AH188" i="2" s="1"/>
  <c r="AA188" i="2" s="1"/>
  <c r="Z282" i="2"/>
  <c r="Y282" i="2"/>
  <c r="V282" i="2"/>
  <c r="AG282" i="2"/>
  <c r="U282" i="2"/>
  <c r="W282" i="2" s="1"/>
  <c r="P280" i="2"/>
  <c r="AF280" i="2" s="1"/>
  <c r="S192" i="2"/>
  <c r="AF151" i="2"/>
  <c r="AF147" i="2"/>
  <c r="AF221" i="2"/>
  <c r="S176" i="2"/>
  <c r="S168" i="2"/>
  <c r="S152" i="2"/>
  <c r="Z114" i="2"/>
  <c r="Y114" i="2"/>
  <c r="V114" i="2"/>
  <c r="U114" i="2"/>
  <c r="W114" i="2" s="1"/>
  <c r="AG114" i="2"/>
  <c r="Z98" i="2"/>
  <c r="Y98" i="2"/>
  <c r="V98" i="2"/>
  <c r="U98" i="2"/>
  <c r="AG98" i="2"/>
  <c r="S180" i="2"/>
  <c r="V117" i="2"/>
  <c r="U117" i="2"/>
  <c r="AG117" i="2"/>
  <c r="Z117" i="2"/>
  <c r="Y117" i="2"/>
  <c r="Z121" i="2"/>
  <c r="Y121" i="2"/>
  <c r="V121" i="2"/>
  <c r="U121" i="2"/>
  <c r="AG121" i="2"/>
  <c r="Z113" i="2"/>
  <c r="Y113" i="2"/>
  <c r="V113" i="2"/>
  <c r="U113" i="2"/>
  <c r="AG113" i="2"/>
  <c r="Z178" i="2"/>
  <c r="Y178" i="2"/>
  <c r="V178" i="2"/>
  <c r="U178" i="2"/>
  <c r="W178" i="2" s="1"/>
  <c r="AG178" i="2"/>
  <c r="Z97" i="2"/>
  <c r="Y97" i="2"/>
  <c r="U97" i="2"/>
  <c r="AG97" i="2"/>
  <c r="V97" i="2"/>
  <c r="AF59" i="2"/>
  <c r="AF710" i="2"/>
  <c r="P703" i="2"/>
  <c r="AF703" i="2"/>
  <c r="P716" i="2"/>
  <c r="AF697" i="2"/>
  <c r="P718" i="2"/>
  <c r="P721" i="2"/>
  <c r="AF721" i="2" s="1"/>
  <c r="AF689" i="2"/>
  <c r="AH689" i="2" s="1"/>
  <c r="AA689" i="2" s="1"/>
  <c r="W693" i="2"/>
  <c r="AH683" i="2"/>
  <c r="AA683" i="2" s="1"/>
  <c r="P637" i="2"/>
  <c r="S644" i="2"/>
  <c r="S587" i="2"/>
  <c r="AF622" i="2"/>
  <c r="S614" i="2"/>
  <c r="AF638" i="2"/>
  <c r="P633" i="2"/>
  <c r="S598" i="2"/>
  <c r="P636" i="2"/>
  <c r="S629" i="2"/>
  <c r="AF584" i="2"/>
  <c r="Q554" i="2"/>
  <c r="S554" i="2" s="1"/>
  <c r="R554" i="2"/>
  <c r="N554" i="2"/>
  <c r="AF627" i="2"/>
  <c r="S617" i="2"/>
  <c r="Q548" i="2"/>
  <c r="R548" i="2"/>
  <c r="N548" i="2"/>
  <c r="S583" i="2"/>
  <c r="S565" i="2"/>
  <c r="S631" i="2"/>
  <c r="Q547" i="2"/>
  <c r="S547" i="2" s="1"/>
  <c r="R547" i="2"/>
  <c r="N547" i="2"/>
  <c r="AF619" i="2"/>
  <c r="AF568" i="2"/>
  <c r="S552" i="2"/>
  <c r="S576" i="2"/>
  <c r="AF514" i="2"/>
  <c r="P514" i="2"/>
  <c r="R494" i="2"/>
  <c r="Q494" i="2"/>
  <c r="S494" i="2" s="1"/>
  <c r="P494" i="2"/>
  <c r="N494" i="2"/>
  <c r="S553" i="2"/>
  <c r="S479" i="2"/>
  <c r="N516" i="2"/>
  <c r="R516" i="2"/>
  <c r="Q516" i="2"/>
  <c r="S516" i="2" s="1"/>
  <c r="P516" i="2"/>
  <c r="R488" i="2"/>
  <c r="Q488" i="2"/>
  <c r="N488" i="2"/>
  <c r="S538" i="2"/>
  <c r="AF513" i="2"/>
  <c r="S481" i="2"/>
  <c r="N510" i="2"/>
  <c r="P510" i="2" s="1"/>
  <c r="R510" i="2"/>
  <c r="Q510" i="2"/>
  <c r="R581" i="2"/>
  <c r="P581" i="2"/>
  <c r="Q581" i="2"/>
  <c r="N581" i="2"/>
  <c r="S569" i="2"/>
  <c r="P578" i="2"/>
  <c r="P501" i="2"/>
  <c r="N447" i="2"/>
  <c r="R447" i="2"/>
  <c r="Q447" i="2"/>
  <c r="N460" i="2"/>
  <c r="P460" i="2" s="1"/>
  <c r="R460" i="2"/>
  <c r="Q460" i="2"/>
  <c r="N413" i="2"/>
  <c r="P413" i="2" s="1"/>
  <c r="R413" i="2"/>
  <c r="Q413" i="2"/>
  <c r="N449" i="2"/>
  <c r="P449" i="2" s="1"/>
  <c r="R449" i="2"/>
  <c r="Q449" i="2"/>
  <c r="S414" i="2"/>
  <c r="P476" i="2"/>
  <c r="S459" i="2"/>
  <c r="P493" i="2"/>
  <c r="AF493" i="2" s="1"/>
  <c r="P428" i="2"/>
  <c r="AF428" i="2" s="1"/>
  <c r="P391" i="2"/>
  <c r="AF391" i="2" s="1"/>
  <c r="P387" i="2"/>
  <c r="P383" i="2"/>
  <c r="P379" i="2"/>
  <c r="S448" i="2"/>
  <c r="R418" i="2"/>
  <c r="Q418" i="2"/>
  <c r="S418" i="2" s="1"/>
  <c r="P418" i="2"/>
  <c r="N418" i="2"/>
  <c r="S458" i="2"/>
  <c r="S430" i="2"/>
  <c r="AF359" i="2"/>
  <c r="AH359" i="2" s="1"/>
  <c r="AA359" i="2" s="1"/>
  <c r="P380" i="2"/>
  <c r="AF380" i="2" s="1"/>
  <c r="P375" i="2"/>
  <c r="AF357" i="2"/>
  <c r="P355" i="2"/>
  <c r="AF347" i="2"/>
  <c r="P390" i="2"/>
  <c r="P345" i="2"/>
  <c r="P384" i="2"/>
  <c r="P370" i="2"/>
  <c r="AF370" i="2" s="1"/>
  <c r="P362" i="2"/>
  <c r="P354" i="2"/>
  <c r="AF354" i="2" s="1"/>
  <c r="AF317" i="2"/>
  <c r="S304" i="2"/>
  <c r="S353" i="2"/>
  <c r="P350" i="2"/>
  <c r="P330" i="2"/>
  <c r="P322" i="2"/>
  <c r="P314" i="2"/>
  <c r="AF314" i="2" s="1"/>
  <c r="P297" i="2"/>
  <c r="AF297" i="2" s="1"/>
  <c r="P388" i="2"/>
  <c r="AF388" i="2" s="1"/>
  <c r="P368" i="2"/>
  <c r="S295" i="2"/>
  <c r="AF262" i="2"/>
  <c r="AF254" i="2"/>
  <c r="AF246" i="2"/>
  <c r="AF238" i="2"/>
  <c r="P229" i="2"/>
  <c r="AF229" i="2" s="1"/>
  <c r="S261" i="2"/>
  <c r="S253" i="2"/>
  <c r="S245" i="2"/>
  <c r="S237" i="2"/>
  <c r="S188" i="2"/>
  <c r="S282" i="2"/>
  <c r="P220" i="2"/>
  <c r="AF220" i="2"/>
  <c r="P285" i="2"/>
  <c r="P260" i="2"/>
  <c r="P252" i="2"/>
  <c r="P244" i="2"/>
  <c r="P236" i="2"/>
  <c r="AF301" i="2"/>
  <c r="AH301" i="2" s="1"/>
  <c r="AA301" i="2" s="1"/>
  <c r="S280" i="2"/>
  <c r="AF287" i="2"/>
  <c r="P281" i="2"/>
  <c r="Q187" i="2"/>
  <c r="R187" i="2"/>
  <c r="P187" i="2"/>
  <c r="N187" i="2"/>
  <c r="O266" i="2"/>
  <c r="Q214" i="2"/>
  <c r="R214" i="2"/>
  <c r="N214" i="2"/>
  <c r="AF192" i="2"/>
  <c r="P174" i="2"/>
  <c r="P167" i="2"/>
  <c r="AF167" i="2" s="1"/>
  <c r="AF162" i="2"/>
  <c r="P158" i="2"/>
  <c r="AF158" i="2" s="1"/>
  <c r="P151" i="2"/>
  <c r="Z147" i="2"/>
  <c r="Y147" i="2"/>
  <c r="V147" i="2"/>
  <c r="U147" i="2"/>
  <c r="AG147" i="2"/>
  <c r="Z221" i="2"/>
  <c r="U221" i="2"/>
  <c r="W221" i="2" s="1"/>
  <c r="AG221" i="2"/>
  <c r="Y221" i="2"/>
  <c r="V221" i="2"/>
  <c r="V173" i="2"/>
  <c r="U173" i="2"/>
  <c r="AG173" i="2"/>
  <c r="Z173" i="2"/>
  <c r="Y173" i="2"/>
  <c r="AF161" i="2"/>
  <c r="AF153" i="2"/>
  <c r="S122" i="2"/>
  <c r="S106" i="2"/>
  <c r="AF180" i="2"/>
  <c r="AH180" i="2" s="1"/>
  <c r="AA180" i="2" s="1"/>
  <c r="S117" i="2"/>
  <c r="P194" i="2"/>
  <c r="AF194" i="2" s="1"/>
  <c r="S121" i="2"/>
  <c r="S113" i="2"/>
  <c r="AF223" i="2"/>
  <c r="AH223" i="2" s="1"/>
  <c r="AA223" i="2" s="1"/>
  <c r="S178" i="2"/>
  <c r="S97" i="2"/>
  <c r="AF171" i="2"/>
  <c r="AF155" i="2"/>
  <c r="P182" i="2"/>
  <c r="AF182" i="2" s="1"/>
  <c r="S123" i="2"/>
  <c r="S107" i="2"/>
  <c r="P55" i="2"/>
  <c r="AF55" i="2" s="1"/>
  <c r="AF36" i="2"/>
  <c r="AH36" i="2" s="1"/>
  <c r="AA36" i="2" s="1"/>
  <c r="AF20" i="2"/>
  <c r="AH20" i="2" s="1"/>
  <c r="AA20" i="2" s="1"/>
  <c r="AF35" i="2"/>
  <c r="AH35" i="2" s="1"/>
  <c r="AA35" i="2" s="1"/>
  <c r="P59" i="2"/>
  <c r="P51" i="2"/>
  <c r="AF51" i="2" s="1"/>
  <c r="S34" i="2"/>
  <c r="P78" i="2"/>
  <c r="V48" i="2"/>
  <c r="U48" i="2"/>
  <c r="W48" i="2" s="1"/>
  <c r="AG48" i="2"/>
  <c r="Z48" i="2"/>
  <c r="Y48" i="2"/>
  <c r="V33" i="2"/>
  <c r="U33" i="2"/>
  <c r="W33" i="2" s="1"/>
  <c r="AG33" i="2"/>
  <c r="Z33" i="2"/>
  <c r="Y33" i="2"/>
  <c r="U17" i="2"/>
  <c r="W17" i="2" s="1"/>
  <c r="V17" i="2"/>
  <c r="AG17" i="2"/>
  <c r="Z17" i="2"/>
  <c r="Y17" i="2"/>
  <c r="AF90" i="2"/>
  <c r="AF82" i="2"/>
  <c r="V47" i="2"/>
  <c r="U47" i="2"/>
  <c r="W47" i="2" s="1"/>
  <c r="AG47" i="2"/>
  <c r="Z47" i="2"/>
  <c r="Y47" i="2"/>
  <c r="V32" i="2"/>
  <c r="U32" i="2"/>
  <c r="AG32" i="2"/>
  <c r="Z32" i="2"/>
  <c r="Y32" i="2"/>
  <c r="AF16" i="2"/>
  <c r="AF84" i="2"/>
  <c r="Y56" i="2"/>
  <c r="V56" i="2"/>
  <c r="U56" i="2"/>
  <c r="AG56" i="2"/>
  <c r="Z56" i="2"/>
  <c r="V38" i="2"/>
  <c r="U38" i="2"/>
  <c r="AG38" i="2"/>
  <c r="Z38" i="2"/>
  <c r="Y38" i="2"/>
  <c r="V23" i="2"/>
  <c r="U23" i="2"/>
  <c r="AG23" i="2"/>
  <c r="Z23" i="2"/>
  <c r="Y23" i="2"/>
  <c r="P60" i="2"/>
  <c r="S45" i="2"/>
  <c r="P22" i="2"/>
  <c r="V37" i="2"/>
  <c r="U37" i="2"/>
  <c r="AG37" i="2"/>
  <c r="Z37" i="2"/>
  <c r="Y37" i="2"/>
  <c r="AF21" i="2"/>
  <c r="Z704" i="2"/>
  <c r="Y704" i="2"/>
  <c r="V704" i="2"/>
  <c r="AG704" i="2"/>
  <c r="AH704" i="2" s="1"/>
  <c r="AA704" i="2" s="1"/>
  <c r="U704" i="2"/>
  <c r="W704" i="2" s="1"/>
  <c r="V731" i="2"/>
  <c r="U731" i="2"/>
  <c r="AG731" i="2"/>
  <c r="AH731" i="2" s="1"/>
  <c r="AA731" i="2" s="1"/>
  <c r="Z731" i="2"/>
  <c r="Y731" i="2"/>
  <c r="AH706" i="2"/>
  <c r="AA706" i="2" s="1"/>
  <c r="AF728" i="2"/>
  <c r="AH728" i="2" s="1"/>
  <c r="AA728" i="2" s="1"/>
  <c r="Z712" i="2"/>
  <c r="Y712" i="2"/>
  <c r="V712" i="2"/>
  <c r="AG712" i="2"/>
  <c r="U712" i="2"/>
  <c r="AG697" i="2"/>
  <c r="Z697" i="2"/>
  <c r="U697" i="2"/>
  <c r="Y697" i="2"/>
  <c r="V697" i="2"/>
  <c r="Y733" i="2"/>
  <c r="V733" i="2"/>
  <c r="U733" i="2"/>
  <c r="W733" i="2" s="1"/>
  <c r="AG733" i="2"/>
  <c r="AH733" i="2" s="1"/>
  <c r="Z733" i="2"/>
  <c r="S721" i="2"/>
  <c r="AF705" i="2"/>
  <c r="S685" i="2"/>
  <c r="W722" i="2"/>
  <c r="W683" i="2"/>
  <c r="AF687" i="2"/>
  <c r="AH687" i="2" s="1"/>
  <c r="AA687" i="2" s="1"/>
  <c r="AF645" i="2"/>
  <c r="P639" i="2"/>
  <c r="W730" i="2"/>
  <c r="N646" i="2"/>
  <c r="R646" i="2"/>
  <c r="Q646" i="2"/>
  <c r="U622" i="2"/>
  <c r="W622" i="2" s="1"/>
  <c r="AG622" i="2"/>
  <c r="Y622" i="2"/>
  <c r="V622" i="2"/>
  <c r="Z622" i="2"/>
  <c r="AF610" i="2"/>
  <c r="S633" i="2"/>
  <c r="O650" i="2"/>
  <c r="AF632" i="2"/>
  <c r="Q624" i="2"/>
  <c r="S624" i="2" s="1"/>
  <c r="P624" i="2"/>
  <c r="N624" i="2"/>
  <c r="R624" i="2"/>
  <c r="U584" i="2"/>
  <c r="W584" i="2" s="1"/>
  <c r="Z584" i="2"/>
  <c r="AG584" i="2"/>
  <c r="Y584" i="2"/>
  <c r="V584" i="2"/>
  <c r="Q545" i="2"/>
  <c r="R545" i="2"/>
  <c r="N545" i="2"/>
  <c r="U627" i="2"/>
  <c r="W627" i="2" s="1"/>
  <c r="AG627" i="2"/>
  <c r="V627" i="2"/>
  <c r="Z627" i="2"/>
  <c r="Y627" i="2"/>
  <c r="AF612" i="2"/>
  <c r="AF573" i="2"/>
  <c r="AH573" i="2" s="1"/>
  <c r="AA573" i="2" s="1"/>
  <c r="Q544" i="2"/>
  <c r="S544" i="2" s="1"/>
  <c r="P544" i="2"/>
  <c r="R544" i="2"/>
  <c r="N544" i="2"/>
  <c r="AF583" i="2"/>
  <c r="P557" i="2"/>
  <c r="AF557" i="2" s="1"/>
  <c r="Q574" i="2"/>
  <c r="P574" i="2"/>
  <c r="R574" i="2"/>
  <c r="N574" i="2"/>
  <c r="U619" i="2"/>
  <c r="AG619" i="2"/>
  <c r="V619" i="2"/>
  <c r="Z619" i="2"/>
  <c r="Y619" i="2"/>
  <c r="Q567" i="2"/>
  <c r="S567" i="2" s="1"/>
  <c r="P567" i="2"/>
  <c r="R567" i="2"/>
  <c r="N567" i="2"/>
  <c r="AF609" i="2"/>
  <c r="AH609" i="2" s="1"/>
  <c r="AA609" i="2" s="1"/>
  <c r="P546" i="2"/>
  <c r="P576" i="2"/>
  <c r="AF576" i="2" s="1"/>
  <c r="Y511" i="2"/>
  <c r="V511" i="2"/>
  <c r="U511" i="2"/>
  <c r="W511" i="2" s="1"/>
  <c r="AG511" i="2"/>
  <c r="Z511" i="2"/>
  <c r="P487" i="2"/>
  <c r="S519" i="2"/>
  <c r="Y497" i="2"/>
  <c r="V497" i="2"/>
  <c r="AG497" i="2"/>
  <c r="U497" i="2"/>
  <c r="Z497" i="2"/>
  <c r="Y513" i="2"/>
  <c r="V513" i="2"/>
  <c r="U513" i="2"/>
  <c r="AG513" i="2"/>
  <c r="Z513" i="2"/>
  <c r="AF481" i="2"/>
  <c r="AH481" i="2" s="1"/>
  <c r="AA481" i="2" s="1"/>
  <c r="S505" i="2"/>
  <c r="R498" i="2"/>
  <c r="Q498" i="2"/>
  <c r="S498" i="2" s="1"/>
  <c r="P498" i="2"/>
  <c r="N498" i="2"/>
  <c r="AF537" i="2"/>
  <c r="N515" i="2"/>
  <c r="R515" i="2"/>
  <c r="Q515" i="2"/>
  <c r="S501" i="2"/>
  <c r="R439" i="2"/>
  <c r="Q439" i="2"/>
  <c r="N439" i="2"/>
  <c r="N452" i="2"/>
  <c r="R452" i="2"/>
  <c r="Q452" i="2"/>
  <c r="O461" i="2"/>
  <c r="Q409" i="2"/>
  <c r="N409" i="2"/>
  <c r="R409" i="2"/>
  <c r="R441" i="2"/>
  <c r="Q441" i="2"/>
  <c r="N441" i="2"/>
  <c r="P412" i="2"/>
  <c r="N412" i="2"/>
  <c r="R412" i="2"/>
  <c r="Q412" i="2"/>
  <c r="S412" i="2" s="1"/>
  <c r="AF509" i="2"/>
  <c r="AH509" i="2" s="1"/>
  <c r="AA509" i="2" s="1"/>
  <c r="AF454" i="2"/>
  <c r="AH454" i="2" s="1"/>
  <c r="AA454" i="2" s="1"/>
  <c r="S426" i="2"/>
  <c r="S476" i="2"/>
  <c r="S435" i="2"/>
  <c r="S493" i="2"/>
  <c r="P453" i="2"/>
  <c r="S450" i="2"/>
  <c r="S428" i="2"/>
  <c r="P411" i="2"/>
  <c r="AF411" i="2" s="1"/>
  <c r="S391" i="2"/>
  <c r="S387" i="2"/>
  <c r="S383" i="2"/>
  <c r="S379" i="2"/>
  <c r="S456" i="2"/>
  <c r="V367" i="2"/>
  <c r="U367" i="2"/>
  <c r="AG367" i="2"/>
  <c r="Z367" i="2"/>
  <c r="Y367" i="2"/>
  <c r="Y303" i="2"/>
  <c r="U303" i="2"/>
  <c r="W303" i="2" s="1"/>
  <c r="AG303" i="2"/>
  <c r="AH303" i="2" s="1"/>
  <c r="AA303" i="2" s="1"/>
  <c r="Z303" i="2"/>
  <c r="V303" i="2"/>
  <c r="S366" i="2"/>
  <c r="S358" i="2"/>
  <c r="S328" i="2"/>
  <c r="S320" i="2"/>
  <c r="S312" i="2"/>
  <c r="S380" i="2"/>
  <c r="Z357" i="2"/>
  <c r="Y357" i="2"/>
  <c r="V357" i="2"/>
  <c r="AG357" i="2"/>
  <c r="U357" i="2"/>
  <c r="Z347" i="2"/>
  <c r="Y347" i="2"/>
  <c r="V347" i="2"/>
  <c r="AG347" i="2"/>
  <c r="U347" i="2"/>
  <c r="AF310" i="2"/>
  <c r="S390" i="2"/>
  <c r="S345" i="2"/>
  <c r="S384" i="2"/>
  <c r="S370" i="2"/>
  <c r="S362" i="2"/>
  <c r="Z317" i="2"/>
  <c r="Y317" i="2"/>
  <c r="V317" i="2"/>
  <c r="U317" i="2"/>
  <c r="W317" i="2" s="1"/>
  <c r="AG317" i="2"/>
  <c r="Z262" i="2"/>
  <c r="Y262" i="2"/>
  <c r="V262" i="2"/>
  <c r="U262" i="2"/>
  <c r="AG262" i="2"/>
  <c r="Z254" i="2"/>
  <c r="Y254" i="2"/>
  <c r="V254" i="2"/>
  <c r="U254" i="2"/>
  <c r="AG254" i="2"/>
  <c r="Z246" i="2"/>
  <c r="Y246" i="2"/>
  <c r="V246" i="2"/>
  <c r="U246" i="2"/>
  <c r="W246" i="2" s="1"/>
  <c r="AG246" i="2"/>
  <c r="Z238" i="2"/>
  <c r="Y238" i="2"/>
  <c r="V238" i="2"/>
  <c r="U238" i="2"/>
  <c r="W238" i="2" s="1"/>
  <c r="AG238" i="2"/>
  <c r="AF222" i="2"/>
  <c r="AH222" i="2" s="1"/>
  <c r="AA222" i="2" s="1"/>
  <c r="Q185" i="2"/>
  <c r="S185" i="2" s="1"/>
  <c r="R185" i="2"/>
  <c r="N185" i="2"/>
  <c r="Y263" i="2"/>
  <c r="V263" i="2"/>
  <c r="U263" i="2"/>
  <c r="W263" i="2" s="1"/>
  <c r="AG263" i="2"/>
  <c r="Z263" i="2"/>
  <c r="Y255" i="2"/>
  <c r="V255" i="2"/>
  <c r="U255" i="2"/>
  <c r="W255" i="2" s="1"/>
  <c r="AG255" i="2"/>
  <c r="Z255" i="2"/>
  <c r="Y247" i="2"/>
  <c r="V247" i="2"/>
  <c r="U247" i="2"/>
  <c r="AG247" i="2"/>
  <c r="Z247" i="2"/>
  <c r="Y239" i="2"/>
  <c r="V239" i="2"/>
  <c r="U239" i="2"/>
  <c r="AG239" i="2"/>
  <c r="Z239" i="2"/>
  <c r="Y231" i="2"/>
  <c r="V231" i="2"/>
  <c r="U231" i="2"/>
  <c r="W231" i="2" s="1"/>
  <c r="AG231" i="2"/>
  <c r="Z231" i="2"/>
  <c r="P193" i="2"/>
  <c r="AF193" i="2"/>
  <c r="AF230" i="2"/>
  <c r="P230" i="2"/>
  <c r="V287" i="2"/>
  <c r="AG287" i="2"/>
  <c r="Z287" i="2"/>
  <c r="Y287" i="2"/>
  <c r="U287" i="2"/>
  <c r="W287" i="2" s="1"/>
  <c r="Q228" i="2"/>
  <c r="S228" i="2" s="1"/>
  <c r="R228" i="2"/>
  <c r="N228" i="2"/>
  <c r="Y195" i="2"/>
  <c r="V195" i="2"/>
  <c r="AG195" i="2"/>
  <c r="Z195" i="2"/>
  <c r="U195" i="2"/>
  <c r="W195" i="2" s="1"/>
  <c r="Z192" i="2"/>
  <c r="U192" i="2"/>
  <c r="W192" i="2" s="1"/>
  <c r="Y192" i="2"/>
  <c r="V192" i="2"/>
  <c r="AG192" i="2"/>
  <c r="Z162" i="2"/>
  <c r="Y162" i="2"/>
  <c r="V162" i="2"/>
  <c r="U162" i="2"/>
  <c r="AG162" i="2"/>
  <c r="Z161" i="2"/>
  <c r="Y161" i="2"/>
  <c r="V161" i="2"/>
  <c r="U161" i="2"/>
  <c r="AG161" i="2"/>
  <c r="Z153" i="2"/>
  <c r="Y153" i="2"/>
  <c r="V153" i="2"/>
  <c r="U153" i="2"/>
  <c r="W153" i="2" s="1"/>
  <c r="AG153" i="2"/>
  <c r="AF164" i="2"/>
  <c r="AH164" i="2" s="1"/>
  <c r="AA164" i="2" s="1"/>
  <c r="AF118" i="2"/>
  <c r="AF110" i="2"/>
  <c r="AF101" i="2"/>
  <c r="AF128" i="2"/>
  <c r="AF119" i="2"/>
  <c r="AF103" i="2"/>
  <c r="Z171" i="2"/>
  <c r="Y171" i="2"/>
  <c r="V171" i="2"/>
  <c r="U171" i="2"/>
  <c r="W171" i="2" s="1"/>
  <c r="AG171" i="2"/>
  <c r="Z155" i="2"/>
  <c r="Y155" i="2"/>
  <c r="V155" i="2"/>
  <c r="U155" i="2"/>
  <c r="AG155" i="2"/>
  <c r="AF124" i="2"/>
  <c r="AH124" i="2" s="1"/>
  <c r="AA124" i="2" s="1"/>
  <c r="AF116" i="2"/>
  <c r="AH116" i="2" s="1"/>
  <c r="AA116" i="2" s="1"/>
  <c r="AF108" i="2"/>
  <c r="AH108" i="2" s="1"/>
  <c r="AA108" i="2" s="1"/>
  <c r="AF100" i="2"/>
  <c r="AH100" i="2" s="1"/>
  <c r="AA100" i="2" s="1"/>
  <c r="Z95" i="2"/>
  <c r="Y95" i="2"/>
  <c r="V95" i="2"/>
  <c r="U95" i="2"/>
  <c r="AG95" i="2"/>
  <c r="Y87" i="2"/>
  <c r="V87" i="2"/>
  <c r="U87" i="2"/>
  <c r="AG87" i="2"/>
  <c r="Z87" i="2"/>
  <c r="S80" i="2"/>
  <c r="V43" i="2"/>
  <c r="U43" i="2"/>
  <c r="W43" i="2" s="1"/>
  <c r="AG43" i="2"/>
  <c r="Z43" i="2"/>
  <c r="Y43" i="2"/>
  <c r="AF28" i="2"/>
  <c r="V41" i="2"/>
  <c r="U41" i="2"/>
  <c r="AG41" i="2"/>
  <c r="Z41" i="2"/>
  <c r="Y41" i="2"/>
  <c r="AF58" i="2"/>
  <c r="V42" i="2"/>
  <c r="U42" i="2"/>
  <c r="W42" i="2" s="1"/>
  <c r="AG42" i="2"/>
  <c r="Z42" i="2"/>
  <c r="Y42" i="2"/>
  <c r="V27" i="2"/>
  <c r="U27" i="2"/>
  <c r="W27" i="2" s="1"/>
  <c r="AG27" i="2"/>
  <c r="Z27" i="2"/>
  <c r="Y27" i="2"/>
  <c r="AF86" i="2"/>
  <c r="S59" i="2"/>
  <c r="S51" i="2"/>
  <c r="Q130" i="2"/>
  <c r="S78" i="2"/>
  <c r="S48" i="2"/>
  <c r="S33" i="2"/>
  <c r="S17" i="2"/>
  <c r="U90" i="2"/>
  <c r="AG90" i="2"/>
  <c r="Z90" i="2"/>
  <c r="Y90" i="2"/>
  <c r="V90" i="2"/>
  <c r="U82" i="2"/>
  <c r="AG82" i="2"/>
  <c r="Z82" i="2"/>
  <c r="Y82" i="2"/>
  <c r="V82" i="2"/>
  <c r="S47" i="2"/>
  <c r="S32" i="2"/>
  <c r="V16" i="2"/>
  <c r="U16" i="2"/>
  <c r="AG16" i="2"/>
  <c r="Z16" i="2"/>
  <c r="Y16" i="2"/>
  <c r="AF13" i="2"/>
  <c r="Z84" i="2"/>
  <c r="Y84" i="2"/>
  <c r="V84" i="2"/>
  <c r="U84" i="2"/>
  <c r="AG84" i="2"/>
  <c r="S56" i="2"/>
  <c r="S38" i="2"/>
  <c r="S23" i="2"/>
  <c r="S60" i="2"/>
  <c r="S22" i="2"/>
  <c r="S37" i="2"/>
  <c r="V21" i="2"/>
  <c r="U21" i="2"/>
  <c r="AG21" i="2"/>
  <c r="Z21" i="2"/>
  <c r="Y21" i="2"/>
  <c r="V723" i="2"/>
  <c r="U723" i="2"/>
  <c r="W723" i="2" s="1"/>
  <c r="AG723" i="2"/>
  <c r="AH723" i="2" s="1"/>
  <c r="AA723" i="2" s="1"/>
  <c r="Z723" i="2"/>
  <c r="Y723" i="2"/>
  <c r="W701" i="2"/>
  <c r="AH712" i="2"/>
  <c r="AA712" i="2" s="1"/>
  <c r="AF694" i="2"/>
  <c r="AF729" i="2"/>
  <c r="AF708" i="2"/>
  <c r="P708" i="2"/>
  <c r="AG705" i="2"/>
  <c r="Z705" i="2"/>
  <c r="Y705" i="2"/>
  <c r="V705" i="2"/>
  <c r="U705" i="2"/>
  <c r="V724" i="2"/>
  <c r="U724" i="2"/>
  <c r="W724" i="2" s="1"/>
  <c r="AG724" i="2"/>
  <c r="Z724" i="2"/>
  <c r="Y724" i="2"/>
  <c r="S648" i="2"/>
  <c r="Z645" i="2"/>
  <c r="U645" i="2"/>
  <c r="AG645" i="2"/>
  <c r="Y645" i="2"/>
  <c r="V645" i="2"/>
  <c r="AF644" i="2"/>
  <c r="AF628" i="2"/>
  <c r="U610" i="2"/>
  <c r="W610" i="2" s="1"/>
  <c r="AG610" i="2"/>
  <c r="Y610" i="2"/>
  <c r="V610" i="2"/>
  <c r="Z610" i="2"/>
  <c r="Z638" i="2"/>
  <c r="U638" i="2"/>
  <c r="AG638" i="2"/>
  <c r="Y638" i="2"/>
  <c r="V638" i="2"/>
  <c r="R601" i="2"/>
  <c r="R650" i="2" s="1"/>
  <c r="Q601" i="2"/>
  <c r="S601" i="2" s="1"/>
  <c r="P601" i="2"/>
  <c r="N601" i="2"/>
  <c r="U632" i="2"/>
  <c r="AG632" i="2"/>
  <c r="V632" i="2"/>
  <c r="Z632" i="2"/>
  <c r="Y632" i="2"/>
  <c r="P605" i="2"/>
  <c r="U613" i="2"/>
  <c r="AG613" i="2"/>
  <c r="Y613" i="2"/>
  <c r="V613" i="2"/>
  <c r="Z613" i="2"/>
  <c r="Q541" i="2"/>
  <c r="P541" i="2"/>
  <c r="R541" i="2"/>
  <c r="N541" i="2"/>
  <c r="AF606" i="2"/>
  <c r="AH606" i="2" s="1"/>
  <c r="AA606" i="2" s="1"/>
  <c r="P555" i="2"/>
  <c r="U612" i="2"/>
  <c r="W612" i="2" s="1"/>
  <c r="AG612" i="2"/>
  <c r="Y612" i="2"/>
  <c r="V612" i="2"/>
  <c r="Z612" i="2"/>
  <c r="Q572" i="2"/>
  <c r="R572" i="2"/>
  <c r="N572" i="2"/>
  <c r="Q540" i="2"/>
  <c r="R540" i="2"/>
  <c r="N540" i="2"/>
  <c r="U583" i="2"/>
  <c r="Z583" i="2"/>
  <c r="AG583" i="2"/>
  <c r="Y583" i="2"/>
  <c r="V583" i="2"/>
  <c r="Q543" i="2"/>
  <c r="P543" i="2"/>
  <c r="R543" i="2"/>
  <c r="N543" i="2"/>
  <c r="AF560" i="2"/>
  <c r="AH560" i="2" s="1"/>
  <c r="AA560" i="2" s="1"/>
  <c r="AF625" i="2"/>
  <c r="AH625" i="2" s="1"/>
  <c r="AA625" i="2" s="1"/>
  <c r="AF522" i="2"/>
  <c r="P522" i="2"/>
  <c r="R486" i="2"/>
  <c r="Q486" i="2"/>
  <c r="S486" i="2" s="1"/>
  <c r="P486" i="2"/>
  <c r="N486" i="2"/>
  <c r="N508" i="2"/>
  <c r="R508" i="2"/>
  <c r="Q508" i="2"/>
  <c r="R480" i="2"/>
  <c r="Q480" i="2"/>
  <c r="S480" i="2" s="1"/>
  <c r="P480" i="2"/>
  <c r="N480" i="2"/>
  <c r="R524" i="2"/>
  <c r="P524" i="2"/>
  <c r="N524" i="2"/>
  <c r="Q524" i="2"/>
  <c r="R477" i="2"/>
  <c r="R525" i="2" s="1"/>
  <c r="Q477" i="2"/>
  <c r="S477" i="2" s="1"/>
  <c r="P477" i="2"/>
  <c r="N477" i="2"/>
  <c r="R490" i="2"/>
  <c r="Q490" i="2"/>
  <c r="S490" i="2" s="1"/>
  <c r="P490" i="2"/>
  <c r="N490" i="2"/>
  <c r="AG537" i="2"/>
  <c r="U537" i="2"/>
  <c r="Z537" i="2"/>
  <c r="Y537" i="2"/>
  <c r="V537" i="2"/>
  <c r="N507" i="2"/>
  <c r="R507" i="2"/>
  <c r="Q507" i="2"/>
  <c r="S507" i="2" s="1"/>
  <c r="P507" i="2"/>
  <c r="N520" i="2"/>
  <c r="R520" i="2"/>
  <c r="Q520" i="2"/>
  <c r="S520" i="2" s="1"/>
  <c r="P520" i="2"/>
  <c r="R431" i="2"/>
  <c r="Q431" i="2"/>
  <c r="N431" i="2"/>
  <c r="N444" i="2"/>
  <c r="R444" i="2"/>
  <c r="Q444" i="2"/>
  <c r="S444" i="2" s="1"/>
  <c r="P444" i="2"/>
  <c r="AF473" i="2"/>
  <c r="Y435" i="2"/>
  <c r="V435" i="2"/>
  <c r="AG435" i="2"/>
  <c r="U435" i="2"/>
  <c r="Z435" i="2"/>
  <c r="AF539" i="2"/>
  <c r="AF485" i="2"/>
  <c r="Y451" i="2"/>
  <c r="V451" i="2"/>
  <c r="U451" i="2"/>
  <c r="W451" i="2" s="1"/>
  <c r="AG451" i="2"/>
  <c r="Z451" i="2"/>
  <c r="AF459" i="2"/>
  <c r="AH459" i="2" s="1"/>
  <c r="AA459" i="2" s="1"/>
  <c r="S445" i="2"/>
  <c r="AF448" i="2"/>
  <c r="AH448" i="2" s="1"/>
  <c r="AA448" i="2" s="1"/>
  <c r="N396" i="2"/>
  <c r="Q396" i="2"/>
  <c r="Q397" i="2" s="1"/>
  <c r="R396" i="2"/>
  <c r="P396" i="2"/>
  <c r="AF458" i="2"/>
  <c r="AH458" i="2" s="1"/>
  <c r="AA458" i="2" s="1"/>
  <c r="P326" i="2"/>
  <c r="P318" i="2"/>
  <c r="Z310" i="2"/>
  <c r="Y310" i="2"/>
  <c r="V310" i="2"/>
  <c r="U310" i="2"/>
  <c r="W310" i="2" s="1"/>
  <c r="AG310" i="2"/>
  <c r="R397" i="2"/>
  <c r="AF304" i="2"/>
  <c r="AH304" i="2" s="1"/>
  <c r="AA304" i="2" s="1"/>
  <c r="AF353" i="2"/>
  <c r="AH353" i="2" s="1"/>
  <c r="AA353" i="2" s="1"/>
  <c r="P378" i="2"/>
  <c r="P349" i="2"/>
  <c r="P329" i="2"/>
  <c r="P313" i="2"/>
  <c r="P298" i="2"/>
  <c r="Q218" i="2"/>
  <c r="R218" i="2"/>
  <c r="P218" i="2"/>
  <c r="N218" i="2"/>
  <c r="P265" i="2"/>
  <c r="P257" i="2"/>
  <c r="P249" i="2"/>
  <c r="P241" i="2"/>
  <c r="P233" i="2"/>
  <c r="AF233" i="2" s="1"/>
  <c r="Q189" i="2"/>
  <c r="S189" i="2" s="1"/>
  <c r="P189" i="2"/>
  <c r="N189" i="2"/>
  <c r="R189" i="2"/>
  <c r="Q216" i="2"/>
  <c r="R216" i="2"/>
  <c r="P216" i="2"/>
  <c r="N216" i="2"/>
  <c r="O332" i="2"/>
  <c r="P186" i="2"/>
  <c r="S291" i="2"/>
  <c r="Q181" i="2"/>
  <c r="S181" i="2" s="1"/>
  <c r="R181" i="2"/>
  <c r="R199" i="2" s="1"/>
  <c r="N181" i="2"/>
  <c r="P177" i="2"/>
  <c r="P169" i="2"/>
  <c r="P160" i="2"/>
  <c r="Y172" i="2"/>
  <c r="V172" i="2"/>
  <c r="U172" i="2"/>
  <c r="AG172" i="2"/>
  <c r="Z172" i="2"/>
  <c r="Y156" i="2"/>
  <c r="V156" i="2"/>
  <c r="U156" i="2"/>
  <c r="AG156" i="2"/>
  <c r="Z156" i="2"/>
  <c r="AF96" i="2"/>
  <c r="P96" i="2"/>
  <c r="V125" i="2"/>
  <c r="U125" i="2"/>
  <c r="AG125" i="2"/>
  <c r="AH125" i="2" s="1"/>
  <c r="AA125" i="2" s="1"/>
  <c r="Z125" i="2"/>
  <c r="Y125" i="2"/>
  <c r="U118" i="2"/>
  <c r="AG118" i="2"/>
  <c r="Z118" i="2"/>
  <c r="Y118" i="2"/>
  <c r="V118" i="2"/>
  <c r="U110" i="2"/>
  <c r="AG110" i="2"/>
  <c r="Z110" i="2"/>
  <c r="Y110" i="2"/>
  <c r="V110" i="2"/>
  <c r="V101" i="2"/>
  <c r="U101" i="2"/>
  <c r="AG101" i="2"/>
  <c r="Z101" i="2"/>
  <c r="Y101" i="2"/>
  <c r="Z128" i="2"/>
  <c r="Y128" i="2"/>
  <c r="V128" i="2"/>
  <c r="U128" i="2"/>
  <c r="AG128" i="2"/>
  <c r="AG119" i="2"/>
  <c r="Z119" i="2"/>
  <c r="Y119" i="2"/>
  <c r="V119" i="2"/>
  <c r="U119" i="2"/>
  <c r="W119" i="2" s="1"/>
  <c r="AG103" i="2"/>
  <c r="Z103" i="2"/>
  <c r="Y103" i="2"/>
  <c r="V103" i="2"/>
  <c r="U103" i="2"/>
  <c r="W103" i="2" s="1"/>
  <c r="AF123" i="2"/>
  <c r="AH123" i="2" s="1"/>
  <c r="AA123" i="2" s="1"/>
  <c r="AF107" i="2"/>
  <c r="AH107" i="2" s="1"/>
  <c r="AA107" i="2" s="1"/>
  <c r="V28" i="2"/>
  <c r="U28" i="2"/>
  <c r="W28" i="2" s="1"/>
  <c r="AG28" i="2"/>
  <c r="Z28" i="2"/>
  <c r="Y28" i="2"/>
  <c r="V58" i="2"/>
  <c r="U58" i="2"/>
  <c r="AG58" i="2"/>
  <c r="Z58" i="2"/>
  <c r="Y58" i="2"/>
  <c r="N11" i="2"/>
  <c r="R11" i="2"/>
  <c r="P11" i="2"/>
  <c r="Q11" i="2"/>
  <c r="S11" i="2" s="1"/>
  <c r="Z86" i="2"/>
  <c r="Y86" i="2"/>
  <c r="V86" i="2"/>
  <c r="U86" i="2"/>
  <c r="W86" i="2" s="1"/>
  <c r="AG86" i="2"/>
  <c r="AF34" i="2"/>
  <c r="AH34" i="2" s="1"/>
  <c r="AA34" i="2" s="1"/>
  <c r="R130" i="2"/>
  <c r="U13" i="2"/>
  <c r="W13" i="2" s="1"/>
  <c r="V13" i="2"/>
  <c r="AG13" i="2"/>
  <c r="Z13" i="2"/>
  <c r="Y13" i="2"/>
  <c r="AF12" i="2"/>
  <c r="AH12" i="2" s="1"/>
  <c r="AA12" i="2" s="1"/>
  <c r="AF45" i="2"/>
  <c r="AH45" i="2" s="1"/>
  <c r="AA45" i="2" s="1"/>
  <c r="Z696" i="2"/>
  <c r="Y696" i="2"/>
  <c r="V696" i="2"/>
  <c r="AG696" i="2"/>
  <c r="U696" i="2"/>
  <c r="V732" i="2"/>
  <c r="U732" i="2"/>
  <c r="AG732" i="2"/>
  <c r="Z732" i="2"/>
  <c r="Y732" i="2"/>
  <c r="V707" i="2"/>
  <c r="U707" i="2"/>
  <c r="AG707" i="2"/>
  <c r="AH707" i="2" s="1"/>
  <c r="AA707" i="2" s="1"/>
  <c r="Z707" i="2"/>
  <c r="Y707" i="2"/>
  <c r="Z720" i="2"/>
  <c r="Y720" i="2"/>
  <c r="V720" i="2"/>
  <c r="U720" i="2"/>
  <c r="AG720" i="2"/>
  <c r="P702" i="2"/>
  <c r="Z694" i="2"/>
  <c r="V694" i="2"/>
  <c r="AG694" i="2"/>
  <c r="Y694" i="2"/>
  <c r="U694" i="2"/>
  <c r="W694" i="2" s="1"/>
  <c r="AG729" i="2"/>
  <c r="Z729" i="2"/>
  <c r="V729" i="2"/>
  <c r="Y729" i="2"/>
  <c r="U729" i="2"/>
  <c r="W729" i="2" s="1"/>
  <c r="AF715" i="2"/>
  <c r="AH715" i="2" s="1"/>
  <c r="AA715" i="2" s="1"/>
  <c r="Z710" i="2"/>
  <c r="Y710" i="2"/>
  <c r="V710" i="2"/>
  <c r="AG710" i="2"/>
  <c r="U710" i="2"/>
  <c r="W710" i="2" s="1"/>
  <c r="Z644" i="2"/>
  <c r="U644" i="2"/>
  <c r="W644" i="2" s="1"/>
  <c r="AG644" i="2"/>
  <c r="Y644" i="2"/>
  <c r="V644" i="2"/>
  <c r="U628" i="2"/>
  <c r="W628" i="2" s="1"/>
  <c r="AG628" i="2"/>
  <c r="Y628" i="2"/>
  <c r="V628" i="2"/>
  <c r="Z628" i="2"/>
  <c r="S610" i="2"/>
  <c r="R604" i="2"/>
  <c r="Q604" i="2"/>
  <c r="N604" i="2"/>
  <c r="AF571" i="2"/>
  <c r="S640" i="2"/>
  <c r="AF565" i="2"/>
  <c r="AH565" i="2" s="1"/>
  <c r="AA565" i="2" s="1"/>
  <c r="P549" i="2"/>
  <c r="AF621" i="2"/>
  <c r="AH621" i="2" s="1"/>
  <c r="AA621" i="2" s="1"/>
  <c r="Q566" i="2"/>
  <c r="R566" i="2"/>
  <c r="N566" i="2"/>
  <c r="S585" i="2"/>
  <c r="Q559" i="2"/>
  <c r="R559" i="2"/>
  <c r="N559" i="2"/>
  <c r="V568" i="2"/>
  <c r="AG568" i="2"/>
  <c r="Z568" i="2"/>
  <c r="Y568" i="2"/>
  <c r="U568" i="2"/>
  <c r="W568" i="2" s="1"/>
  <c r="P542" i="2"/>
  <c r="AF542" i="2" s="1"/>
  <c r="AF479" i="2"/>
  <c r="P479" i="2"/>
  <c r="AF519" i="2"/>
  <c r="AH519" i="2" s="1"/>
  <c r="AA519" i="2" s="1"/>
  <c r="Y505" i="2"/>
  <c r="V505" i="2"/>
  <c r="U505" i="2"/>
  <c r="AG505" i="2"/>
  <c r="Z505" i="2"/>
  <c r="AF561" i="2"/>
  <c r="AH561" i="2" s="1"/>
  <c r="AA561" i="2" s="1"/>
  <c r="AF505" i="2"/>
  <c r="AF580" i="2"/>
  <c r="AH580" i="2" s="1"/>
  <c r="AA580" i="2" s="1"/>
  <c r="R482" i="2"/>
  <c r="Q482" i="2"/>
  <c r="S482" i="2" s="1"/>
  <c r="P482" i="2"/>
  <c r="N482" i="2"/>
  <c r="P579" i="2"/>
  <c r="R499" i="2"/>
  <c r="Q499" i="2"/>
  <c r="N499" i="2"/>
  <c r="N512" i="2"/>
  <c r="R512" i="2"/>
  <c r="Q512" i="2"/>
  <c r="AF474" i="2"/>
  <c r="R423" i="2"/>
  <c r="Q423" i="2"/>
  <c r="N423" i="2"/>
  <c r="R440" i="2"/>
  <c r="Q440" i="2"/>
  <c r="N440" i="2"/>
  <c r="P440" i="2"/>
  <c r="U473" i="2"/>
  <c r="AG473" i="2"/>
  <c r="Z473" i="2"/>
  <c r="Y473" i="2"/>
  <c r="V473" i="2"/>
  <c r="R433" i="2"/>
  <c r="Q433" i="2"/>
  <c r="S433" i="2" s="1"/>
  <c r="P433" i="2"/>
  <c r="N433" i="2"/>
  <c r="Z539" i="2"/>
  <c r="V539" i="2"/>
  <c r="U539" i="2"/>
  <c r="W539" i="2" s="1"/>
  <c r="AG539" i="2"/>
  <c r="Y539" i="2"/>
  <c r="Y485" i="2"/>
  <c r="V485" i="2"/>
  <c r="AG485" i="2"/>
  <c r="Z485" i="2"/>
  <c r="U485" i="2"/>
  <c r="N446" i="2"/>
  <c r="R446" i="2"/>
  <c r="Q446" i="2"/>
  <c r="Y419" i="2"/>
  <c r="V419" i="2"/>
  <c r="U419" i="2"/>
  <c r="AG419" i="2"/>
  <c r="Z419" i="2"/>
  <c r="AF450" i="2"/>
  <c r="AH450" i="2" s="1"/>
  <c r="AA450" i="2" s="1"/>
  <c r="AF422" i="2"/>
  <c r="AH422" i="2" s="1"/>
  <c r="AA422" i="2" s="1"/>
  <c r="AF381" i="2"/>
  <c r="V417" i="2"/>
  <c r="AG417" i="2"/>
  <c r="U417" i="2"/>
  <c r="W417" i="2" s="1"/>
  <c r="Z417" i="2"/>
  <c r="Y417" i="2"/>
  <c r="V395" i="2"/>
  <c r="U395" i="2"/>
  <c r="W395" i="2" s="1"/>
  <c r="AG395" i="2"/>
  <c r="Y395" i="2"/>
  <c r="Z395" i="2"/>
  <c r="AF456" i="2"/>
  <c r="AH456" i="2" s="1"/>
  <c r="AA456" i="2" s="1"/>
  <c r="AF366" i="2"/>
  <c r="AH366" i="2" s="1"/>
  <c r="AA366" i="2" s="1"/>
  <c r="AF358" i="2"/>
  <c r="AH358" i="2" s="1"/>
  <c r="AA358" i="2" s="1"/>
  <c r="AF328" i="2"/>
  <c r="AH328" i="2" s="1"/>
  <c r="AA328" i="2" s="1"/>
  <c r="AF320" i="2"/>
  <c r="AH320" i="2" s="1"/>
  <c r="AA320" i="2" s="1"/>
  <c r="AF312" i="2"/>
  <c r="AH312" i="2" s="1"/>
  <c r="AA312" i="2" s="1"/>
  <c r="P327" i="2"/>
  <c r="P319" i="2"/>
  <c r="Y311" i="2"/>
  <c r="V311" i="2"/>
  <c r="U311" i="2"/>
  <c r="W311" i="2" s="1"/>
  <c r="AG311" i="2"/>
  <c r="Z311" i="2"/>
  <c r="AG296" i="2"/>
  <c r="Z296" i="2"/>
  <c r="Y296" i="2"/>
  <c r="U296" i="2"/>
  <c r="V296" i="2"/>
  <c r="O397" i="2"/>
  <c r="U374" i="2"/>
  <c r="AG374" i="2"/>
  <c r="Z374" i="2"/>
  <c r="Y374" i="2"/>
  <c r="V374" i="2"/>
  <c r="U373" i="2"/>
  <c r="AG373" i="2"/>
  <c r="Z373" i="2"/>
  <c r="Y373" i="2"/>
  <c r="V373" i="2"/>
  <c r="R308" i="2"/>
  <c r="N308" i="2"/>
  <c r="Q308" i="2"/>
  <c r="P308" i="2"/>
  <c r="AF295" i="2"/>
  <c r="AH295" i="2" s="1"/>
  <c r="AA295" i="2" s="1"/>
  <c r="U372" i="2"/>
  <c r="AG372" i="2"/>
  <c r="Z372" i="2"/>
  <c r="Y372" i="2"/>
  <c r="V372" i="2"/>
  <c r="P289" i="2"/>
  <c r="AF289" i="2" s="1"/>
  <c r="S298" i="2"/>
  <c r="P258" i="2"/>
  <c r="P250" i="2"/>
  <c r="AF250" i="2" s="1"/>
  <c r="P242" i="2"/>
  <c r="AF242" i="2" s="1"/>
  <c r="P234" i="2"/>
  <c r="AF234" i="2" s="1"/>
  <c r="AF217" i="2"/>
  <c r="AH217" i="2" s="1"/>
  <c r="AA217" i="2" s="1"/>
  <c r="AF294" i="2"/>
  <c r="AH294" i="2" s="1"/>
  <c r="AA294" i="2" s="1"/>
  <c r="V264" i="2"/>
  <c r="U264" i="2"/>
  <c r="W264" i="2" s="1"/>
  <c r="AG264" i="2"/>
  <c r="Z264" i="2"/>
  <c r="Y264" i="2"/>
  <c r="V256" i="2"/>
  <c r="U256" i="2"/>
  <c r="AG256" i="2"/>
  <c r="Z256" i="2"/>
  <c r="Y256" i="2"/>
  <c r="V248" i="2"/>
  <c r="U248" i="2"/>
  <c r="AG248" i="2"/>
  <c r="Z248" i="2"/>
  <c r="Y248" i="2"/>
  <c r="V240" i="2"/>
  <c r="U240" i="2"/>
  <c r="W240" i="2" s="1"/>
  <c r="AG240" i="2"/>
  <c r="Z240" i="2"/>
  <c r="Y240" i="2"/>
  <c r="V232" i="2"/>
  <c r="U232" i="2"/>
  <c r="W232" i="2" s="1"/>
  <c r="AG232" i="2"/>
  <c r="Z232" i="2"/>
  <c r="Y232" i="2"/>
  <c r="P284" i="2"/>
  <c r="V293" i="2"/>
  <c r="U293" i="2"/>
  <c r="AG293" i="2"/>
  <c r="Z293" i="2"/>
  <c r="Y293" i="2"/>
  <c r="Y283" i="2"/>
  <c r="V283" i="2"/>
  <c r="AG283" i="2"/>
  <c r="U283" i="2"/>
  <c r="Z283" i="2"/>
  <c r="P225" i="2"/>
  <c r="AF225" i="2" s="1"/>
  <c r="P129" i="2"/>
  <c r="AF173" i="2"/>
  <c r="AH173" i="2" s="1"/>
  <c r="AA173" i="2" s="1"/>
  <c r="P122" i="2"/>
  <c r="AF122" i="2" s="1"/>
  <c r="P106" i="2"/>
  <c r="AF106" i="2" s="1"/>
  <c r="P227" i="2"/>
  <c r="P190" i="2"/>
  <c r="AF190" i="2" s="1"/>
  <c r="P105" i="2"/>
  <c r="P219" i="2"/>
  <c r="P120" i="2"/>
  <c r="AF120" i="2" s="1"/>
  <c r="P112" i="2"/>
  <c r="AF112" i="2" s="1"/>
  <c r="P104" i="2"/>
  <c r="AF104" i="2" s="1"/>
  <c r="P146" i="2"/>
  <c r="AF146" i="2" s="1"/>
  <c r="P115" i="2"/>
  <c r="AF115" i="2" s="1"/>
  <c r="P99" i="2"/>
  <c r="AF99" i="2" s="1"/>
  <c r="P49" i="2"/>
  <c r="AF48" i="2"/>
  <c r="AH48" i="2" s="1"/>
  <c r="AA48" i="2" s="1"/>
  <c r="AF33" i="2"/>
  <c r="AH33" i="2" s="1"/>
  <c r="AA33" i="2" s="1"/>
  <c r="AF17" i="2"/>
  <c r="AH17" i="2" s="1"/>
  <c r="AA17" i="2" s="1"/>
  <c r="AF47" i="2"/>
  <c r="AH47" i="2" s="1"/>
  <c r="AA47" i="2" s="1"/>
  <c r="AF32" i="2"/>
  <c r="AH32" i="2" s="1"/>
  <c r="AA32" i="2" s="1"/>
  <c r="AF56" i="2"/>
  <c r="AH56" i="2" s="1"/>
  <c r="AA56" i="2" s="1"/>
  <c r="AF38" i="2"/>
  <c r="AH38" i="2" s="1"/>
  <c r="AA38" i="2" s="1"/>
  <c r="AF23" i="2"/>
  <c r="AH23" i="2" s="1"/>
  <c r="AA23" i="2" s="1"/>
  <c r="P88" i="2"/>
  <c r="AF88" i="2" s="1"/>
  <c r="R10" i="2"/>
  <c r="Q10" i="2"/>
  <c r="S10" i="2" s="1"/>
  <c r="N10" i="2"/>
  <c r="AF37" i="2"/>
  <c r="AH37" i="2" s="1"/>
  <c r="AA37" i="2" s="1"/>
  <c r="S732" i="2"/>
  <c r="S699" i="2"/>
  <c r="AF720" i="2"/>
  <c r="AH720" i="2" s="1"/>
  <c r="AA720" i="2" s="1"/>
  <c r="S729" i="2"/>
  <c r="AH714" i="2"/>
  <c r="AA714" i="2" s="1"/>
  <c r="AH695" i="2"/>
  <c r="AA695" i="2" s="1"/>
  <c r="P682" i="2"/>
  <c r="AF724" i="2"/>
  <c r="AH724" i="2" s="1"/>
  <c r="AA724" i="2" s="1"/>
  <c r="AF688" i="2"/>
  <c r="AH688" i="2" s="1"/>
  <c r="AA688" i="2" s="1"/>
  <c r="P684" i="2"/>
  <c r="AF684" i="2" s="1"/>
  <c r="AF696" i="2"/>
  <c r="AH696" i="2" s="1"/>
  <c r="AA696" i="2" s="1"/>
  <c r="P685" i="2"/>
  <c r="W690" i="2"/>
  <c r="AF648" i="2"/>
  <c r="AH648" i="2" s="1"/>
  <c r="AA648" i="2" s="1"/>
  <c r="AF642" i="2"/>
  <c r="AH642" i="2" s="1"/>
  <c r="AA642" i="2" s="1"/>
  <c r="P641" i="2"/>
  <c r="AF641" i="2" s="1"/>
  <c r="AF607" i="2"/>
  <c r="AH607" i="2" s="1"/>
  <c r="AA607" i="2" s="1"/>
  <c r="S628" i="2"/>
  <c r="P618" i="2"/>
  <c r="AF618" i="2" s="1"/>
  <c r="AF587" i="2"/>
  <c r="P600" i="2"/>
  <c r="P630" i="2"/>
  <c r="AF699" i="2"/>
  <c r="AH699" i="2" s="1"/>
  <c r="AA699" i="2" s="1"/>
  <c r="R602" i="2"/>
  <c r="Q602" i="2"/>
  <c r="S602" i="2" s="1"/>
  <c r="P602" i="2"/>
  <c r="N602" i="2"/>
  <c r="AF613" i="2"/>
  <c r="AH613" i="2" s="1"/>
  <c r="AA613" i="2" s="1"/>
  <c r="Q570" i="2"/>
  <c r="S570" i="2" s="1"/>
  <c r="P570" i="2"/>
  <c r="R570" i="2"/>
  <c r="N570" i="2"/>
  <c r="AF570" i="2" s="1"/>
  <c r="AF640" i="2"/>
  <c r="AH640" i="2" s="1"/>
  <c r="AA640" i="2" s="1"/>
  <c r="AF611" i="2"/>
  <c r="AH611" i="2" s="1"/>
  <c r="AA611" i="2" s="1"/>
  <c r="P571" i="2"/>
  <c r="N603" i="2"/>
  <c r="R603" i="2"/>
  <c r="Q603" i="2"/>
  <c r="Q564" i="2"/>
  <c r="P564" i="2"/>
  <c r="R564" i="2"/>
  <c r="N564" i="2"/>
  <c r="Q577" i="2"/>
  <c r="S577" i="2" s="1"/>
  <c r="N577" i="2"/>
  <c r="R577" i="2"/>
  <c r="S549" i="2"/>
  <c r="S621" i="2"/>
  <c r="O588" i="2"/>
  <c r="R536" i="2"/>
  <c r="Q536" i="2"/>
  <c r="P536" i="2"/>
  <c r="N536" i="2"/>
  <c r="AF585" i="2"/>
  <c r="AH585" i="2" s="1"/>
  <c r="AA585" i="2" s="1"/>
  <c r="AF552" i="2"/>
  <c r="AH552" i="2" s="1"/>
  <c r="AA552" i="2" s="1"/>
  <c r="AF620" i="2"/>
  <c r="AH620" i="2" s="1"/>
  <c r="AA620" i="2" s="1"/>
  <c r="S568" i="2"/>
  <c r="S542" i="2"/>
  <c r="P506" i="2"/>
  <c r="R478" i="2"/>
  <c r="Q478" i="2"/>
  <c r="N478" i="2"/>
  <c r="S511" i="2"/>
  <c r="P489" i="2"/>
  <c r="P582" i="2"/>
  <c r="R504" i="2"/>
  <c r="Q504" i="2"/>
  <c r="N504" i="2"/>
  <c r="S497" i="2"/>
  <c r="S580" i="2"/>
  <c r="R491" i="2"/>
  <c r="Q491" i="2"/>
  <c r="S491" i="2" s="1"/>
  <c r="P491" i="2"/>
  <c r="N491" i="2"/>
  <c r="R500" i="2"/>
  <c r="Q500" i="2"/>
  <c r="S500" i="2" s="1"/>
  <c r="P500" i="2"/>
  <c r="N500" i="2"/>
  <c r="P474" i="2"/>
  <c r="P517" i="2"/>
  <c r="R432" i="2"/>
  <c r="Q432" i="2"/>
  <c r="N432" i="2"/>
  <c r="P432" i="2"/>
  <c r="S473" i="2"/>
  <c r="P427" i="2"/>
  <c r="AF427" i="2" s="1"/>
  <c r="S539" i="2"/>
  <c r="S485" i="2"/>
  <c r="P443" i="2"/>
  <c r="P472" i="2"/>
  <c r="P475" i="2"/>
  <c r="P445" i="2"/>
  <c r="AF438" i="2"/>
  <c r="AH438" i="2" s="1"/>
  <c r="AA438" i="2" s="1"/>
  <c r="S422" i="2"/>
  <c r="P393" i="2"/>
  <c r="P389" i="2"/>
  <c r="P385" i="2"/>
  <c r="P381" i="2"/>
  <c r="P377" i="2"/>
  <c r="AF377" i="2" s="1"/>
  <c r="S395" i="2"/>
  <c r="P436" i="2"/>
  <c r="P410" i="2"/>
  <c r="AF367" i="2"/>
  <c r="AH367" i="2" s="1"/>
  <c r="AA367" i="2" s="1"/>
  <c r="AF386" i="2"/>
  <c r="AH386" i="2" s="1"/>
  <c r="AA386" i="2" s="1"/>
  <c r="S365" i="2"/>
  <c r="P348" i="2"/>
  <c r="AF348" i="2" s="1"/>
  <c r="AF324" i="2"/>
  <c r="AH324" i="2" s="1"/>
  <c r="AA324" i="2" s="1"/>
  <c r="AF316" i="2"/>
  <c r="AH316" i="2" s="1"/>
  <c r="AA316" i="2" s="1"/>
  <c r="P376" i="2"/>
  <c r="P363" i="2"/>
  <c r="P356" i="2"/>
  <c r="P351" i="2"/>
  <c r="S327" i="2"/>
  <c r="S319" i="2"/>
  <c r="S311" i="2"/>
  <c r="S296" i="2"/>
  <c r="AF364" i="2"/>
  <c r="AH364" i="2" s="1"/>
  <c r="AA364" i="2" s="1"/>
  <c r="R300" i="2"/>
  <c r="N300" i="2"/>
  <c r="Q300" i="2"/>
  <c r="S300" i="2" s="1"/>
  <c r="P300" i="2"/>
  <c r="AF374" i="2"/>
  <c r="P369" i="2"/>
  <c r="P361" i="2"/>
  <c r="AF325" i="2"/>
  <c r="AH325" i="2" s="1"/>
  <c r="AA325" i="2" s="1"/>
  <c r="AF309" i="2"/>
  <c r="AH309" i="2" s="1"/>
  <c r="AA309" i="2" s="1"/>
  <c r="AF373" i="2"/>
  <c r="AH373" i="2" s="1"/>
  <c r="AA373" i="2" s="1"/>
  <c r="AF352" i="2"/>
  <c r="AH352" i="2" s="1"/>
  <c r="AA352" i="2" s="1"/>
  <c r="P331" i="2"/>
  <c r="P323" i="2"/>
  <c r="P315" i="2"/>
  <c r="AF307" i="2"/>
  <c r="AH307" i="2" s="1"/>
  <c r="AA307" i="2" s="1"/>
  <c r="Q290" i="2"/>
  <c r="S290" i="2" s="1"/>
  <c r="N290" i="2"/>
  <c r="R290" i="2"/>
  <c r="P290" i="2"/>
  <c r="AF372" i="2"/>
  <c r="AH372" i="2" s="1"/>
  <c r="AA372" i="2" s="1"/>
  <c r="P360" i="2"/>
  <c r="AF360" i="2" s="1"/>
  <c r="Q288" i="2"/>
  <c r="P288" i="2"/>
  <c r="R288" i="2"/>
  <c r="R332" i="2" s="1"/>
  <c r="N288" i="2"/>
  <c r="S258" i="2"/>
  <c r="S250" i="2"/>
  <c r="S242" i="2"/>
  <c r="S234" i="2"/>
  <c r="AF195" i="2"/>
  <c r="AH195" i="2" s="1"/>
  <c r="AA195" i="2" s="1"/>
  <c r="P302" i="2"/>
  <c r="AF263" i="2"/>
  <c r="AH263" i="2" s="1"/>
  <c r="AA263" i="2" s="1"/>
  <c r="AF255" i="2"/>
  <c r="AH255" i="2" s="1"/>
  <c r="AA255" i="2" s="1"/>
  <c r="AF247" i="2"/>
  <c r="AH247" i="2" s="1"/>
  <c r="AA247" i="2" s="1"/>
  <c r="AF239" i="2"/>
  <c r="AH239" i="2" s="1"/>
  <c r="AA239" i="2" s="1"/>
  <c r="AF231" i="2"/>
  <c r="AH231" i="2" s="1"/>
  <c r="AA231" i="2" s="1"/>
  <c r="S294" i="2"/>
  <c r="S264" i="2"/>
  <c r="S256" i="2"/>
  <c r="S248" i="2"/>
  <c r="S240" i="2"/>
  <c r="S232" i="2"/>
  <c r="S186" i="2"/>
  <c r="S284" i="2"/>
  <c r="P197" i="2"/>
  <c r="AF197" i="2" s="1"/>
  <c r="S283" i="2"/>
  <c r="P291" i="2"/>
  <c r="P196" i="2"/>
  <c r="AF196" i="2" s="1"/>
  <c r="P175" i="2"/>
  <c r="AF170" i="2"/>
  <c r="AH170" i="2" s="1"/>
  <c r="AA170" i="2" s="1"/>
  <c r="P166" i="2"/>
  <c r="P159" i="2"/>
  <c r="AF154" i="2"/>
  <c r="AH154" i="2" s="1"/>
  <c r="AA154" i="2" s="1"/>
  <c r="P150" i="2"/>
  <c r="AF150" i="2" s="1"/>
  <c r="S129" i="2"/>
  <c r="P165" i="2"/>
  <c r="AF165" i="2" s="1"/>
  <c r="P157" i="2"/>
  <c r="AF157" i="2" s="1"/>
  <c r="P149" i="2"/>
  <c r="AF149" i="2" s="1"/>
  <c r="S114" i="2"/>
  <c r="S98" i="2"/>
  <c r="S227" i="2"/>
  <c r="S105" i="2"/>
  <c r="AF179" i="2"/>
  <c r="AH179" i="2" s="1"/>
  <c r="AA179" i="2" s="1"/>
  <c r="AF163" i="2"/>
  <c r="AH163" i="2" s="1"/>
  <c r="AA163" i="2" s="1"/>
  <c r="P148" i="2"/>
  <c r="AF148" i="2" s="1"/>
  <c r="S120" i="2"/>
  <c r="S112" i="2"/>
  <c r="S104" i="2"/>
  <c r="AF215" i="2"/>
  <c r="AH215" i="2" s="1"/>
  <c r="AA215" i="2" s="1"/>
  <c r="Q199" i="2"/>
  <c r="S146" i="2"/>
  <c r="S115" i="2"/>
  <c r="S99" i="2"/>
  <c r="AF95" i="2"/>
  <c r="AH95" i="2" s="1"/>
  <c r="AA95" i="2" s="1"/>
  <c r="AF87" i="2"/>
  <c r="AH87" i="2" s="1"/>
  <c r="AA87" i="2" s="1"/>
  <c r="P80" i="2"/>
  <c r="AF43" i="2"/>
  <c r="AH43" i="2" s="1"/>
  <c r="AA43" i="2" s="1"/>
  <c r="AF41" i="2"/>
  <c r="AH41" i="2" s="1"/>
  <c r="AA41" i="2" s="1"/>
  <c r="AF42" i="2"/>
  <c r="AH42" i="2" s="1"/>
  <c r="AA42" i="2" s="1"/>
  <c r="AF27" i="2"/>
  <c r="AH27" i="2" s="1"/>
  <c r="AA27" i="2" s="1"/>
  <c r="AF79" i="2"/>
  <c r="AH79" i="2" s="1"/>
  <c r="AA79" i="2" s="1"/>
  <c r="AF54" i="2"/>
  <c r="AH54" i="2" s="1"/>
  <c r="AA54" i="2" s="1"/>
  <c r="S49" i="2"/>
  <c r="P89" i="2"/>
  <c r="AF53" i="2"/>
  <c r="AH53" i="2" s="1"/>
  <c r="AA53" i="2" s="1"/>
  <c r="P40" i="2"/>
  <c r="AF25" i="2"/>
  <c r="AH25" i="2" s="1"/>
  <c r="AA25" i="2" s="1"/>
  <c r="P57" i="2"/>
  <c r="P39" i="2"/>
  <c r="AF24" i="2"/>
  <c r="AH24" i="2" s="1"/>
  <c r="AA24" i="2" s="1"/>
  <c r="O61" i="2"/>
  <c r="R9" i="2"/>
  <c r="Q9" i="2"/>
  <c r="N9" i="2"/>
  <c r="P9" i="2" s="1"/>
  <c r="AF92" i="2"/>
  <c r="AH92" i="2" s="1"/>
  <c r="AA92" i="2" s="1"/>
  <c r="P81" i="2"/>
  <c r="P46" i="2"/>
  <c r="P31" i="2"/>
  <c r="P15" i="2"/>
  <c r="S88" i="2"/>
  <c r="P52" i="2"/>
  <c r="AF52" i="2" s="1"/>
  <c r="P30" i="2"/>
  <c r="AF30" i="2" s="1"/>
  <c r="P44" i="2"/>
  <c r="P29" i="2"/>
  <c r="R14" i="2"/>
  <c r="P14" i="2"/>
  <c r="N14" i="2"/>
  <c r="Q14" i="2"/>
  <c r="Y449" i="2" l="1"/>
  <c r="V449" i="2"/>
  <c r="U449" i="2"/>
  <c r="AG449" i="2"/>
  <c r="Z449" i="2"/>
  <c r="Y518" i="2"/>
  <c r="V518" i="2"/>
  <c r="U518" i="2"/>
  <c r="W518" i="2" s="1"/>
  <c r="AG518" i="2"/>
  <c r="Z518" i="2"/>
  <c r="Y413" i="2"/>
  <c r="V413" i="2"/>
  <c r="Z413" i="2"/>
  <c r="U413" i="2"/>
  <c r="W413" i="2" s="1"/>
  <c r="AG413" i="2"/>
  <c r="Y510" i="2"/>
  <c r="V510" i="2"/>
  <c r="U510" i="2"/>
  <c r="W510" i="2" s="1"/>
  <c r="AG510" i="2"/>
  <c r="Z510" i="2"/>
  <c r="U634" i="2"/>
  <c r="AG634" i="2"/>
  <c r="V634" i="2"/>
  <c r="Z634" i="2"/>
  <c r="Y634" i="2"/>
  <c r="Y460" i="2"/>
  <c r="V460" i="2"/>
  <c r="U460" i="2"/>
  <c r="W460" i="2" s="1"/>
  <c r="AG460" i="2"/>
  <c r="Z460" i="2"/>
  <c r="Y9" i="2"/>
  <c r="U9" i="2"/>
  <c r="Z9" i="2"/>
  <c r="V9" i="2"/>
  <c r="AG9" i="2"/>
  <c r="AF14" i="2"/>
  <c r="V15" i="2"/>
  <c r="U15" i="2"/>
  <c r="AG15" i="2"/>
  <c r="Z15" i="2"/>
  <c r="Y15" i="2"/>
  <c r="V89" i="2"/>
  <c r="U89" i="2"/>
  <c r="W89" i="2" s="1"/>
  <c r="AG89" i="2"/>
  <c r="Z89" i="2"/>
  <c r="Y89" i="2"/>
  <c r="Z80" i="2"/>
  <c r="Y80" i="2"/>
  <c r="V80" i="2"/>
  <c r="AG80" i="2"/>
  <c r="U80" i="2"/>
  <c r="U159" i="2"/>
  <c r="AG159" i="2"/>
  <c r="Z159" i="2"/>
  <c r="Y159" i="2"/>
  <c r="V159" i="2"/>
  <c r="AG331" i="2"/>
  <c r="Z331" i="2"/>
  <c r="Y331" i="2"/>
  <c r="V331" i="2"/>
  <c r="U331" i="2"/>
  <c r="W331" i="2" s="1"/>
  <c r="Y300" i="2"/>
  <c r="V300" i="2"/>
  <c r="U300" i="2"/>
  <c r="AG300" i="2"/>
  <c r="Z300" i="2"/>
  <c r="U385" i="2"/>
  <c r="W385" i="2" s="1"/>
  <c r="AG385" i="2"/>
  <c r="Z385" i="2"/>
  <c r="V385" i="2"/>
  <c r="Y385" i="2"/>
  <c r="U472" i="2"/>
  <c r="AG472" i="2"/>
  <c r="Z472" i="2"/>
  <c r="Y472" i="2"/>
  <c r="V472" i="2"/>
  <c r="S432" i="2"/>
  <c r="AF491" i="2"/>
  <c r="S504" i="2"/>
  <c r="AF536" i="2"/>
  <c r="S603" i="2"/>
  <c r="V570" i="2"/>
  <c r="AG570" i="2"/>
  <c r="Z570" i="2"/>
  <c r="Y570" i="2"/>
  <c r="U570" i="2"/>
  <c r="W570" i="2" s="1"/>
  <c r="U630" i="2"/>
  <c r="W630" i="2" s="1"/>
  <c r="AG630" i="2"/>
  <c r="Y630" i="2"/>
  <c r="V630" i="2"/>
  <c r="Z630" i="2"/>
  <c r="P734" i="2"/>
  <c r="U682" i="2"/>
  <c r="Z682" i="2"/>
  <c r="AG682" i="2"/>
  <c r="Y682" i="2"/>
  <c r="V682" i="2"/>
  <c r="V49" i="2"/>
  <c r="U49" i="2"/>
  <c r="AG49" i="2"/>
  <c r="Z49" i="2"/>
  <c r="Y49" i="2"/>
  <c r="Z129" i="2"/>
  <c r="Y129" i="2"/>
  <c r="V129" i="2"/>
  <c r="U129" i="2"/>
  <c r="W129" i="2" s="1"/>
  <c r="AG129" i="2"/>
  <c r="W283" i="2"/>
  <c r="U258" i="2"/>
  <c r="W258" i="2" s="1"/>
  <c r="AG258" i="2"/>
  <c r="Z258" i="2"/>
  <c r="Y258" i="2"/>
  <c r="V258" i="2"/>
  <c r="W372" i="2"/>
  <c r="AF331" i="2"/>
  <c r="Y319" i="2"/>
  <c r="V319" i="2"/>
  <c r="U319" i="2"/>
  <c r="W319" i="2" s="1"/>
  <c r="AG319" i="2"/>
  <c r="Z319" i="2"/>
  <c r="AF472" i="2"/>
  <c r="Y482" i="2"/>
  <c r="V482" i="2"/>
  <c r="AG482" i="2"/>
  <c r="U482" i="2"/>
  <c r="W482" i="2" s="1"/>
  <c r="Z482" i="2"/>
  <c r="W505" i="2"/>
  <c r="W720" i="2"/>
  <c r="W58" i="2"/>
  <c r="W128" i="2"/>
  <c r="W101" i="2"/>
  <c r="W125" i="2"/>
  <c r="Y216" i="2"/>
  <c r="V216" i="2"/>
  <c r="AG216" i="2"/>
  <c r="Z216" i="2"/>
  <c r="U216" i="2"/>
  <c r="V241" i="2"/>
  <c r="U241" i="2"/>
  <c r="AG241" i="2"/>
  <c r="Z241" i="2"/>
  <c r="Y241" i="2"/>
  <c r="U378" i="2"/>
  <c r="W378" i="2" s="1"/>
  <c r="AG378" i="2"/>
  <c r="Z378" i="2"/>
  <c r="Y378" i="2"/>
  <c r="V378" i="2"/>
  <c r="AF396" i="2"/>
  <c r="AH473" i="2"/>
  <c r="AA473" i="2" s="1"/>
  <c r="AF507" i="2"/>
  <c r="Y490" i="2"/>
  <c r="V490" i="2"/>
  <c r="AG490" i="2"/>
  <c r="U490" i="2"/>
  <c r="W490" i="2" s="1"/>
  <c r="Z490" i="2"/>
  <c r="AF524" i="2"/>
  <c r="S508" i="2"/>
  <c r="AG522" i="2"/>
  <c r="AH522" i="2" s="1"/>
  <c r="AA522" i="2" s="1"/>
  <c r="Z522" i="2"/>
  <c r="Y522" i="2"/>
  <c r="V522" i="2"/>
  <c r="U522" i="2"/>
  <c r="W522" i="2" s="1"/>
  <c r="S540" i="2"/>
  <c r="AH13" i="2"/>
  <c r="AA13" i="2" s="1"/>
  <c r="W41" i="2"/>
  <c r="W155" i="2"/>
  <c r="Y230" i="2"/>
  <c r="V230" i="2"/>
  <c r="AG230" i="2"/>
  <c r="Z230" i="2"/>
  <c r="U230" i="2"/>
  <c r="W247" i="2"/>
  <c r="W262" i="2"/>
  <c r="AF378" i="2"/>
  <c r="AH378" i="2" s="1"/>
  <c r="AA378" i="2" s="1"/>
  <c r="S515" i="2"/>
  <c r="W497" i="2"/>
  <c r="AF574" i="2"/>
  <c r="Z544" i="2"/>
  <c r="Y544" i="2"/>
  <c r="AG544" i="2"/>
  <c r="V544" i="2"/>
  <c r="U544" i="2"/>
  <c r="W544" i="2" s="1"/>
  <c r="W731" i="2"/>
  <c r="W38" i="2"/>
  <c r="AH16" i="2"/>
  <c r="AA16" i="2" s="1"/>
  <c r="AH171" i="2"/>
  <c r="AA171" i="2" s="1"/>
  <c r="W173" i="2"/>
  <c r="W147" i="2"/>
  <c r="V174" i="2"/>
  <c r="U174" i="2"/>
  <c r="W174" i="2" s="1"/>
  <c r="AG174" i="2"/>
  <c r="Z174" i="2"/>
  <c r="Y174" i="2"/>
  <c r="Y187" i="2"/>
  <c r="V187" i="2"/>
  <c r="AG187" i="2"/>
  <c r="U187" i="2"/>
  <c r="W187" i="2" s="1"/>
  <c r="Z187" i="2"/>
  <c r="Z236" i="2"/>
  <c r="Y236" i="2"/>
  <c r="V236" i="2"/>
  <c r="U236" i="2"/>
  <c r="W236" i="2" s="1"/>
  <c r="AG236" i="2"/>
  <c r="AH254" i="2"/>
  <c r="AA254" i="2" s="1"/>
  <c r="U330" i="2"/>
  <c r="W330" i="2" s="1"/>
  <c r="AG330" i="2"/>
  <c r="Z330" i="2"/>
  <c r="Y330" i="2"/>
  <c r="V330" i="2"/>
  <c r="U384" i="2"/>
  <c r="AG384" i="2"/>
  <c r="Z384" i="2"/>
  <c r="Y384" i="2"/>
  <c r="V384" i="2"/>
  <c r="U379" i="2"/>
  <c r="AG379" i="2"/>
  <c r="Z379" i="2"/>
  <c r="V379" i="2"/>
  <c r="Y379" i="2"/>
  <c r="Y476" i="2"/>
  <c r="V476" i="2"/>
  <c r="U476" i="2"/>
  <c r="W476" i="2" s="1"/>
  <c r="AG476" i="2"/>
  <c r="Z476" i="2"/>
  <c r="S447" i="2"/>
  <c r="U581" i="2"/>
  <c r="W581" i="2" s="1"/>
  <c r="Z581" i="2"/>
  <c r="V581" i="2"/>
  <c r="AG581" i="2"/>
  <c r="Y581" i="2"/>
  <c r="AF516" i="2"/>
  <c r="Z636" i="2"/>
  <c r="U636" i="2"/>
  <c r="W636" i="2" s="1"/>
  <c r="AG636" i="2"/>
  <c r="Y636" i="2"/>
  <c r="V636" i="2"/>
  <c r="V716" i="2"/>
  <c r="U716" i="2"/>
  <c r="AG716" i="2"/>
  <c r="Z716" i="2"/>
  <c r="Y716" i="2"/>
  <c r="AF15" i="2"/>
  <c r="W98" i="2"/>
  <c r="AH147" i="2"/>
  <c r="AA147" i="2" s="1"/>
  <c r="AF236" i="2"/>
  <c r="AH236" i="2" s="1"/>
  <c r="AA236" i="2" s="1"/>
  <c r="V394" i="2"/>
  <c r="U394" i="2"/>
  <c r="W394" i="2" s="1"/>
  <c r="Z394" i="2"/>
  <c r="Y394" i="2"/>
  <c r="AG394" i="2"/>
  <c r="S434" i="2"/>
  <c r="Y455" i="2"/>
  <c r="V455" i="2"/>
  <c r="U455" i="2"/>
  <c r="AG455" i="2"/>
  <c r="Z455" i="2"/>
  <c r="S643" i="2"/>
  <c r="V19" i="2"/>
  <c r="U19" i="2"/>
  <c r="W19" i="2" s="1"/>
  <c r="AG19" i="2"/>
  <c r="Z19" i="2"/>
  <c r="Y19" i="2"/>
  <c r="AH178" i="2"/>
  <c r="AA178" i="2" s="1"/>
  <c r="AH114" i="2"/>
  <c r="AA114" i="2" s="1"/>
  <c r="AF198" i="2"/>
  <c r="AH264" i="2"/>
  <c r="AA264" i="2" s="1"/>
  <c r="W259" i="2"/>
  <c r="Y425" i="2"/>
  <c r="V425" i="2"/>
  <c r="AG425" i="2"/>
  <c r="Z425" i="2"/>
  <c r="U425" i="2"/>
  <c r="W425" i="2" s="1"/>
  <c r="AH511" i="2"/>
  <c r="AA511" i="2" s="1"/>
  <c r="U616" i="2"/>
  <c r="W616" i="2" s="1"/>
  <c r="AG616" i="2"/>
  <c r="Y616" i="2"/>
  <c r="V616" i="2"/>
  <c r="Z616" i="2"/>
  <c r="AH586" i="2"/>
  <c r="AA586" i="2" s="1"/>
  <c r="AF636" i="2"/>
  <c r="W79" i="2"/>
  <c r="W20" i="2"/>
  <c r="AH156" i="2"/>
  <c r="AA156" i="2" s="1"/>
  <c r="W154" i="2"/>
  <c r="AH286" i="2"/>
  <c r="AA286" i="2" s="1"/>
  <c r="AH243" i="2"/>
  <c r="AA243" i="2" s="1"/>
  <c r="AF191" i="2"/>
  <c r="AH191" i="2" s="1"/>
  <c r="AA191" i="2" s="1"/>
  <c r="AF306" i="2"/>
  <c r="AH392" i="2"/>
  <c r="AA392" i="2" s="1"/>
  <c r="AH451" i="2"/>
  <c r="AA451" i="2" s="1"/>
  <c r="Y442" i="2"/>
  <c r="V442" i="2"/>
  <c r="AG442" i="2"/>
  <c r="U442" i="2"/>
  <c r="W442" i="2" s="1"/>
  <c r="Z442" i="2"/>
  <c r="Y483" i="2"/>
  <c r="V483" i="2"/>
  <c r="AG483" i="2"/>
  <c r="Z483" i="2"/>
  <c r="U483" i="2"/>
  <c r="V551" i="2"/>
  <c r="AG551" i="2"/>
  <c r="Z551" i="2"/>
  <c r="Y551" i="2"/>
  <c r="U551" i="2"/>
  <c r="W551" i="2" s="1"/>
  <c r="W617" i="2"/>
  <c r="W366" i="2"/>
  <c r="W100" i="2"/>
  <c r="W294" i="2"/>
  <c r="W304" i="2"/>
  <c r="W328" i="2"/>
  <c r="W448" i="2"/>
  <c r="W116" i="2"/>
  <c r="V14" i="2"/>
  <c r="AG14" i="2"/>
  <c r="Z14" i="2"/>
  <c r="Y14" i="2"/>
  <c r="U14" i="2"/>
  <c r="V31" i="2"/>
  <c r="U31" i="2"/>
  <c r="AG31" i="2"/>
  <c r="Z31" i="2"/>
  <c r="Y31" i="2"/>
  <c r="V166" i="2"/>
  <c r="U166" i="2"/>
  <c r="W166" i="2" s="1"/>
  <c r="AG166" i="2"/>
  <c r="Z166" i="2"/>
  <c r="Y166" i="2"/>
  <c r="Y290" i="2"/>
  <c r="V290" i="2"/>
  <c r="U290" i="2"/>
  <c r="W290" i="2" s="1"/>
  <c r="AG290" i="2"/>
  <c r="Z290" i="2"/>
  <c r="Z351" i="2"/>
  <c r="Y351" i="2"/>
  <c r="V351" i="2"/>
  <c r="U351" i="2"/>
  <c r="W351" i="2" s="1"/>
  <c r="AG351" i="2"/>
  <c r="U389" i="2"/>
  <c r="W389" i="2" s="1"/>
  <c r="AG389" i="2"/>
  <c r="Z389" i="2"/>
  <c r="V389" i="2"/>
  <c r="Y389" i="2"/>
  <c r="Y443" i="2"/>
  <c r="V443" i="2"/>
  <c r="U443" i="2"/>
  <c r="AG443" i="2"/>
  <c r="Z443" i="2"/>
  <c r="Y491" i="2"/>
  <c r="V491" i="2"/>
  <c r="AG491" i="2"/>
  <c r="Z491" i="2"/>
  <c r="U491" i="2"/>
  <c r="W491" i="2" s="1"/>
  <c r="Y506" i="2"/>
  <c r="V506" i="2"/>
  <c r="U506" i="2"/>
  <c r="AG506" i="2"/>
  <c r="Z506" i="2"/>
  <c r="AG536" i="2"/>
  <c r="V536" i="2"/>
  <c r="U536" i="2"/>
  <c r="Z536" i="2"/>
  <c r="Y536" i="2"/>
  <c r="Y600" i="2"/>
  <c r="V600" i="2"/>
  <c r="AG600" i="2"/>
  <c r="U600" i="2"/>
  <c r="Z600" i="2"/>
  <c r="AF80" i="2"/>
  <c r="AH80" i="2" s="1"/>
  <c r="AA80" i="2" s="1"/>
  <c r="Z219" i="2"/>
  <c r="U219" i="2"/>
  <c r="W219" i="2" s="1"/>
  <c r="Y219" i="2"/>
  <c r="V219" i="2"/>
  <c r="AG219" i="2"/>
  <c r="V284" i="2"/>
  <c r="U284" i="2"/>
  <c r="W284" i="2" s="1"/>
  <c r="AG284" i="2"/>
  <c r="Z284" i="2"/>
  <c r="Y284" i="2"/>
  <c r="Y327" i="2"/>
  <c r="V327" i="2"/>
  <c r="U327" i="2"/>
  <c r="W327" i="2" s="1"/>
  <c r="AG327" i="2"/>
  <c r="Z327" i="2"/>
  <c r="AH571" i="2"/>
  <c r="AA571" i="2" s="1"/>
  <c r="V249" i="2"/>
  <c r="U249" i="2"/>
  <c r="W249" i="2" s="1"/>
  <c r="AG249" i="2"/>
  <c r="Z249" i="2"/>
  <c r="Y249" i="2"/>
  <c r="AH485" i="2"/>
  <c r="AA485" i="2" s="1"/>
  <c r="Y444" i="2"/>
  <c r="V444" i="2"/>
  <c r="U444" i="2"/>
  <c r="AG444" i="2"/>
  <c r="Z444" i="2"/>
  <c r="Y520" i="2"/>
  <c r="V520" i="2"/>
  <c r="U520" i="2"/>
  <c r="W520" i="2" s="1"/>
  <c r="AG520" i="2"/>
  <c r="Z520" i="2"/>
  <c r="U524" i="2"/>
  <c r="AG524" i="2"/>
  <c r="Z524" i="2"/>
  <c r="Y524" i="2"/>
  <c r="V524" i="2"/>
  <c r="W90" i="2"/>
  <c r="AH86" i="2"/>
  <c r="AA86" i="2" s="1"/>
  <c r="AH103" i="2"/>
  <c r="AA103" i="2" s="1"/>
  <c r="AH230" i="2"/>
  <c r="AA230" i="2" s="1"/>
  <c r="Y453" i="2"/>
  <c r="V453" i="2"/>
  <c r="U453" i="2"/>
  <c r="AG453" i="2"/>
  <c r="Z453" i="2"/>
  <c r="R461" i="2"/>
  <c r="V567" i="2"/>
  <c r="AG567" i="2"/>
  <c r="Z567" i="2"/>
  <c r="Y567" i="2"/>
  <c r="U567" i="2"/>
  <c r="AH610" i="2"/>
  <c r="AA610" i="2" s="1"/>
  <c r="AF646" i="2"/>
  <c r="AH192" i="2"/>
  <c r="AA192" i="2" s="1"/>
  <c r="Z244" i="2"/>
  <c r="Y244" i="2"/>
  <c r="V244" i="2"/>
  <c r="U244" i="2"/>
  <c r="W244" i="2" s="1"/>
  <c r="AG244" i="2"/>
  <c r="AH262" i="2"/>
  <c r="AA262" i="2" s="1"/>
  <c r="AG350" i="2"/>
  <c r="U350" i="2"/>
  <c r="W350" i="2" s="1"/>
  <c r="Z350" i="2"/>
  <c r="Y350" i="2"/>
  <c r="V350" i="2"/>
  <c r="P397" i="2"/>
  <c r="AG345" i="2"/>
  <c r="Z345" i="2"/>
  <c r="Y345" i="2"/>
  <c r="V345" i="2"/>
  <c r="U345" i="2"/>
  <c r="U383" i="2"/>
  <c r="W383" i="2" s="1"/>
  <c r="AG383" i="2"/>
  <c r="Z383" i="2"/>
  <c r="V383" i="2"/>
  <c r="Y383" i="2"/>
  <c r="AH627" i="2"/>
  <c r="AA627" i="2" s="1"/>
  <c r="Z637" i="2"/>
  <c r="U637" i="2"/>
  <c r="AG637" i="2"/>
  <c r="Y637" i="2"/>
  <c r="V637" i="2"/>
  <c r="AH703" i="2"/>
  <c r="AA703" i="2" s="1"/>
  <c r="AF31" i="2"/>
  <c r="AH31" i="2" s="1"/>
  <c r="AA31" i="2" s="1"/>
  <c r="AF244" i="2"/>
  <c r="V26" i="2"/>
  <c r="U26" i="2"/>
  <c r="W26" i="2" s="1"/>
  <c r="AG26" i="2"/>
  <c r="AH26" i="2" s="1"/>
  <c r="AA26" i="2" s="1"/>
  <c r="Z26" i="2"/>
  <c r="Y26" i="2"/>
  <c r="U102" i="2"/>
  <c r="AG102" i="2"/>
  <c r="Z102" i="2"/>
  <c r="Y102" i="2"/>
  <c r="V102" i="2"/>
  <c r="V198" i="2"/>
  <c r="AG198" i="2"/>
  <c r="Y198" i="2"/>
  <c r="U198" i="2"/>
  <c r="W198" i="2" s="1"/>
  <c r="Z198" i="2"/>
  <c r="AH296" i="2"/>
  <c r="AA296" i="2" s="1"/>
  <c r="AF502" i="2"/>
  <c r="U631" i="2"/>
  <c r="AG631" i="2"/>
  <c r="V631" i="2"/>
  <c r="Z631" i="2"/>
  <c r="Y631" i="2"/>
  <c r="V562" i="2"/>
  <c r="AG562" i="2"/>
  <c r="Z562" i="2"/>
  <c r="Y562" i="2"/>
  <c r="U562" i="2"/>
  <c r="AH598" i="2"/>
  <c r="AH172" i="2"/>
  <c r="AA172" i="2" s="1"/>
  <c r="AH293" i="2"/>
  <c r="AA293" i="2" s="1"/>
  <c r="AH251" i="2"/>
  <c r="AA251" i="2" s="1"/>
  <c r="AG191" i="2"/>
  <c r="Y191" i="2"/>
  <c r="V191" i="2"/>
  <c r="Z191" i="2"/>
  <c r="U191" i="2"/>
  <c r="U306" i="2"/>
  <c r="W306" i="2" s="1"/>
  <c r="Z306" i="2"/>
  <c r="Y306" i="2"/>
  <c r="V306" i="2"/>
  <c r="AG306" i="2"/>
  <c r="AH553" i="2"/>
  <c r="AA553" i="2" s="1"/>
  <c r="V558" i="2"/>
  <c r="AG558" i="2"/>
  <c r="Z558" i="2"/>
  <c r="Y558" i="2"/>
  <c r="U558" i="2"/>
  <c r="W558" i="2" s="1"/>
  <c r="V46" i="2"/>
  <c r="U46" i="2"/>
  <c r="AG46" i="2"/>
  <c r="Z46" i="2"/>
  <c r="Y46" i="2"/>
  <c r="Y149" i="2"/>
  <c r="V149" i="2"/>
  <c r="AG149" i="2"/>
  <c r="AH149" i="2" s="1"/>
  <c r="AA149" i="2" s="1"/>
  <c r="U149" i="2"/>
  <c r="Z149" i="2"/>
  <c r="AF300" i="2"/>
  <c r="AH300" i="2" s="1"/>
  <c r="AA300" i="2" s="1"/>
  <c r="Z356" i="2"/>
  <c r="Y356" i="2"/>
  <c r="V356" i="2"/>
  <c r="AG356" i="2"/>
  <c r="U356" i="2"/>
  <c r="U393" i="2"/>
  <c r="W393" i="2" s="1"/>
  <c r="AG393" i="2"/>
  <c r="Z393" i="2"/>
  <c r="V393" i="2"/>
  <c r="Y393" i="2"/>
  <c r="Y517" i="2"/>
  <c r="V517" i="2"/>
  <c r="U517" i="2"/>
  <c r="AG517" i="2"/>
  <c r="Z517" i="2"/>
  <c r="U582" i="2"/>
  <c r="Z582" i="2"/>
  <c r="AG582" i="2"/>
  <c r="Y582" i="2"/>
  <c r="V582" i="2"/>
  <c r="AF506" i="2"/>
  <c r="Q588" i="2"/>
  <c r="S536" i="2"/>
  <c r="P577" i="2"/>
  <c r="AF577" i="2" s="1"/>
  <c r="AF600" i="2"/>
  <c r="P10" i="2"/>
  <c r="AF10" i="2" s="1"/>
  <c r="Y99" i="2"/>
  <c r="V99" i="2"/>
  <c r="U99" i="2"/>
  <c r="W99" i="2" s="1"/>
  <c r="AG99" i="2"/>
  <c r="AH99" i="2" s="1"/>
  <c r="AA99" i="2" s="1"/>
  <c r="Z99" i="2"/>
  <c r="Z105" i="2"/>
  <c r="Y105" i="2"/>
  <c r="V105" i="2"/>
  <c r="U105" i="2"/>
  <c r="W105" i="2" s="1"/>
  <c r="AG105" i="2"/>
  <c r="AF159" i="2"/>
  <c r="Z289" i="2"/>
  <c r="Y289" i="2"/>
  <c r="V289" i="2"/>
  <c r="U289" i="2"/>
  <c r="W289" i="2" s="1"/>
  <c r="AG289" i="2"/>
  <c r="AH289" i="2" s="1"/>
  <c r="AA289" i="2" s="1"/>
  <c r="Y308" i="2"/>
  <c r="V308" i="2"/>
  <c r="U308" i="2"/>
  <c r="W308" i="2" s="1"/>
  <c r="AG308" i="2"/>
  <c r="Z308" i="2"/>
  <c r="AF351" i="2"/>
  <c r="AF385" i="2"/>
  <c r="AH385" i="2" s="1"/>
  <c r="AA385" i="2" s="1"/>
  <c r="W485" i="2"/>
  <c r="P423" i="2"/>
  <c r="AF423" i="2" s="1"/>
  <c r="Y11" i="2"/>
  <c r="V11" i="2"/>
  <c r="AG11" i="2"/>
  <c r="U11" i="2"/>
  <c r="Z11" i="2"/>
  <c r="AF105" i="2"/>
  <c r="AH105" i="2" s="1"/>
  <c r="AA105" i="2" s="1"/>
  <c r="AF129" i="2"/>
  <c r="AH129" i="2" s="1"/>
  <c r="AA129" i="2" s="1"/>
  <c r="S216" i="2"/>
  <c r="V257" i="2"/>
  <c r="U257" i="2"/>
  <c r="W257" i="2" s="1"/>
  <c r="AG257" i="2"/>
  <c r="Z257" i="2"/>
  <c r="Y257" i="2"/>
  <c r="Z318" i="2"/>
  <c r="Y318" i="2"/>
  <c r="V318" i="2"/>
  <c r="U318" i="2"/>
  <c r="AG318" i="2"/>
  <c r="AH539" i="2"/>
  <c r="AA539" i="2" s="1"/>
  <c r="V555" i="2"/>
  <c r="AG555" i="2"/>
  <c r="Z555" i="2"/>
  <c r="Y555" i="2"/>
  <c r="U555" i="2"/>
  <c r="AH628" i="2"/>
  <c r="AA628" i="2" s="1"/>
  <c r="AH28" i="2"/>
  <c r="AA28" i="2" s="1"/>
  <c r="AH119" i="2"/>
  <c r="AA119" i="2" s="1"/>
  <c r="AF453" i="2"/>
  <c r="AH453" i="2" s="1"/>
  <c r="AA453" i="2" s="1"/>
  <c r="V574" i="2"/>
  <c r="AG574" i="2"/>
  <c r="Z574" i="2"/>
  <c r="Y574" i="2"/>
  <c r="U574" i="2"/>
  <c r="W574" i="2" s="1"/>
  <c r="P646" i="2"/>
  <c r="AH705" i="2"/>
  <c r="AA705" i="2" s="1"/>
  <c r="S187" i="2"/>
  <c r="S199" i="2" s="1"/>
  <c r="Z252" i="2"/>
  <c r="Y252" i="2"/>
  <c r="V252" i="2"/>
  <c r="U252" i="2"/>
  <c r="W252" i="2" s="1"/>
  <c r="AG252" i="2"/>
  <c r="U390" i="2"/>
  <c r="AG390" i="2"/>
  <c r="Z390" i="2"/>
  <c r="Y390" i="2"/>
  <c r="V390" i="2"/>
  <c r="U387" i="2"/>
  <c r="W387" i="2" s="1"/>
  <c r="AG387" i="2"/>
  <c r="Z387" i="2"/>
  <c r="V387" i="2"/>
  <c r="Y387" i="2"/>
  <c r="AF413" i="2"/>
  <c r="AH413" i="2" s="1"/>
  <c r="AA413" i="2" s="1"/>
  <c r="P488" i="2"/>
  <c r="AF488" i="2" s="1"/>
  <c r="Q650" i="2"/>
  <c r="Z703" i="2"/>
  <c r="Y703" i="2"/>
  <c r="U703" i="2"/>
  <c r="V703" i="2"/>
  <c r="AG703" i="2"/>
  <c r="AF46" i="2"/>
  <c r="AF252" i="2"/>
  <c r="AH252" i="2" s="1"/>
  <c r="AA252" i="2" s="1"/>
  <c r="AF643" i="2"/>
  <c r="Z85" i="2"/>
  <c r="Y85" i="2"/>
  <c r="V85" i="2"/>
  <c r="U85" i="2"/>
  <c r="W85" i="2" s="1"/>
  <c r="AG85" i="2"/>
  <c r="V50" i="2"/>
  <c r="U50" i="2"/>
  <c r="W50" i="2" s="1"/>
  <c r="AG50" i="2"/>
  <c r="Z50" i="2"/>
  <c r="Y50" i="2"/>
  <c r="V109" i="2"/>
  <c r="U109" i="2"/>
  <c r="W109" i="2" s="1"/>
  <c r="AG109" i="2"/>
  <c r="Z109" i="2"/>
  <c r="Y109" i="2"/>
  <c r="AH311" i="2"/>
  <c r="AA311" i="2" s="1"/>
  <c r="P502" i="2"/>
  <c r="S562" i="2"/>
  <c r="Y598" i="2"/>
  <c r="V598" i="2"/>
  <c r="AG598" i="2"/>
  <c r="Z598" i="2"/>
  <c r="U598" i="2"/>
  <c r="P649" i="2"/>
  <c r="AG713" i="2"/>
  <c r="Z713" i="2"/>
  <c r="V713" i="2"/>
  <c r="U713" i="2"/>
  <c r="W713" i="2" s="1"/>
  <c r="Y713" i="2"/>
  <c r="AH152" i="2"/>
  <c r="AA152" i="2" s="1"/>
  <c r="AH259" i="2"/>
  <c r="AA259" i="2" s="1"/>
  <c r="Q525" i="2"/>
  <c r="Y503" i="2"/>
  <c r="V503" i="2"/>
  <c r="AG503" i="2"/>
  <c r="Z503" i="2"/>
  <c r="U503" i="2"/>
  <c r="S558" i="2"/>
  <c r="W642" i="2"/>
  <c r="V29" i="2"/>
  <c r="U29" i="2"/>
  <c r="AG29" i="2"/>
  <c r="Z29" i="2"/>
  <c r="Y29" i="2"/>
  <c r="V81" i="2"/>
  <c r="AG81" i="2"/>
  <c r="U81" i="2"/>
  <c r="W81" i="2" s="1"/>
  <c r="Z81" i="2"/>
  <c r="Y81" i="2"/>
  <c r="V39" i="2"/>
  <c r="U39" i="2"/>
  <c r="AG39" i="2"/>
  <c r="Z39" i="2"/>
  <c r="Y39" i="2"/>
  <c r="Z148" i="2"/>
  <c r="Y148" i="2"/>
  <c r="V148" i="2"/>
  <c r="AG148" i="2"/>
  <c r="AH148" i="2" s="1"/>
  <c r="AA148" i="2" s="1"/>
  <c r="U148" i="2"/>
  <c r="W148" i="2" s="1"/>
  <c r="V157" i="2"/>
  <c r="U157" i="2"/>
  <c r="AG157" i="2"/>
  <c r="AH157" i="2" s="1"/>
  <c r="AA157" i="2" s="1"/>
  <c r="Z157" i="2"/>
  <c r="Y157" i="2"/>
  <c r="U175" i="2"/>
  <c r="AG175" i="2"/>
  <c r="Z175" i="2"/>
  <c r="Y175" i="2"/>
  <c r="V175" i="2"/>
  <c r="AF288" i="2"/>
  <c r="AF290" i="2"/>
  <c r="AH290" i="2" s="1"/>
  <c r="AA290" i="2" s="1"/>
  <c r="Z363" i="2"/>
  <c r="Y363" i="2"/>
  <c r="V363" i="2"/>
  <c r="U363" i="2"/>
  <c r="AG363" i="2"/>
  <c r="Z410" i="2"/>
  <c r="Y410" i="2"/>
  <c r="V410" i="2"/>
  <c r="U410" i="2"/>
  <c r="W410" i="2" s="1"/>
  <c r="AG410" i="2"/>
  <c r="U474" i="2"/>
  <c r="W474" i="2" s="1"/>
  <c r="AG474" i="2"/>
  <c r="Z474" i="2"/>
  <c r="Y474" i="2"/>
  <c r="V474" i="2"/>
  <c r="Y489" i="2"/>
  <c r="V489" i="2"/>
  <c r="AG489" i="2"/>
  <c r="U489" i="2"/>
  <c r="Z489" i="2"/>
  <c r="R588" i="2"/>
  <c r="AF564" i="2"/>
  <c r="V571" i="2"/>
  <c r="AG571" i="2"/>
  <c r="Z571" i="2"/>
  <c r="Y571" i="2"/>
  <c r="U571" i="2"/>
  <c r="W571" i="2" s="1"/>
  <c r="AF602" i="2"/>
  <c r="AH602" i="2" s="1"/>
  <c r="AA602" i="2" s="1"/>
  <c r="Z685" i="2"/>
  <c r="AG685" i="2"/>
  <c r="U685" i="2"/>
  <c r="W685" i="2" s="1"/>
  <c r="V685" i="2"/>
  <c r="Y685" i="2"/>
  <c r="Y115" i="2"/>
  <c r="V115" i="2"/>
  <c r="U115" i="2"/>
  <c r="W115" i="2" s="1"/>
  <c r="AG115" i="2"/>
  <c r="AH115" i="2" s="1"/>
  <c r="AA115" i="2" s="1"/>
  <c r="Z115" i="2"/>
  <c r="U190" i="2"/>
  <c r="Z190" i="2"/>
  <c r="AG190" i="2"/>
  <c r="AH190" i="2" s="1"/>
  <c r="AA190" i="2" s="1"/>
  <c r="Y190" i="2"/>
  <c r="V190" i="2"/>
  <c r="AF166" i="2"/>
  <c r="AH166" i="2" s="1"/>
  <c r="AA166" i="2" s="1"/>
  <c r="S308" i="2"/>
  <c r="AF356" i="2"/>
  <c r="AF389" i="2"/>
  <c r="W419" i="2"/>
  <c r="S423" i="2"/>
  <c r="P499" i="2"/>
  <c r="AF499" i="2" s="1"/>
  <c r="P566" i="2"/>
  <c r="AF566" i="2" s="1"/>
  <c r="P604" i="2"/>
  <c r="AF604" i="2" s="1"/>
  <c r="Y96" i="2"/>
  <c r="AH96" i="2" s="1"/>
  <c r="AA96" i="2" s="1"/>
  <c r="U96" i="2"/>
  <c r="AG96" i="2"/>
  <c r="V96" i="2"/>
  <c r="Z96" i="2"/>
  <c r="AG160" i="2"/>
  <c r="Z160" i="2"/>
  <c r="Y160" i="2"/>
  <c r="V160" i="2"/>
  <c r="U160" i="2"/>
  <c r="V265" i="2"/>
  <c r="U265" i="2"/>
  <c r="AG265" i="2"/>
  <c r="Z265" i="2"/>
  <c r="Y265" i="2"/>
  <c r="AF258" i="2"/>
  <c r="AH258" i="2" s="1"/>
  <c r="AA258" i="2" s="1"/>
  <c r="Z326" i="2"/>
  <c r="Y326" i="2"/>
  <c r="V326" i="2"/>
  <c r="U326" i="2"/>
  <c r="AG326" i="2"/>
  <c r="AF477" i="2"/>
  <c r="AF480" i="2"/>
  <c r="AF582" i="2"/>
  <c r="AH582" i="2" s="1"/>
  <c r="AA582" i="2" s="1"/>
  <c r="P572" i="2"/>
  <c r="AF572" i="2" s="1"/>
  <c r="W632" i="2"/>
  <c r="W638" i="2"/>
  <c r="AH644" i="2"/>
  <c r="AA644" i="2" s="1"/>
  <c r="W21" i="2"/>
  <c r="W87" i="2"/>
  <c r="AH128" i="2"/>
  <c r="AA128" i="2" s="1"/>
  <c r="AF160" i="2"/>
  <c r="AH160" i="2" s="1"/>
  <c r="AA160" i="2" s="1"/>
  <c r="Y193" i="2"/>
  <c r="AH193" i="2" s="1"/>
  <c r="AA193" i="2" s="1"/>
  <c r="V193" i="2"/>
  <c r="AG193" i="2"/>
  <c r="U193" i="2"/>
  <c r="W193" i="2" s="1"/>
  <c r="Z193" i="2"/>
  <c r="W239" i="2"/>
  <c r="AF241" i="2"/>
  <c r="AH241" i="2" s="1"/>
  <c r="AA241" i="2" s="1"/>
  <c r="W254" i="2"/>
  <c r="AF412" i="2"/>
  <c r="AH412" i="2" s="1"/>
  <c r="AA412" i="2" s="1"/>
  <c r="P409" i="2"/>
  <c r="P439" i="2"/>
  <c r="AH537" i="2"/>
  <c r="AA537" i="2" s="1"/>
  <c r="S574" i="2"/>
  <c r="AH612" i="2"/>
  <c r="AA612" i="2" s="1"/>
  <c r="P545" i="2"/>
  <c r="AF624" i="2"/>
  <c r="W697" i="2"/>
  <c r="W37" i="2"/>
  <c r="W23" i="2"/>
  <c r="AH82" i="2"/>
  <c r="AA82" i="2" s="1"/>
  <c r="Z55" i="2"/>
  <c r="Y55" i="2"/>
  <c r="V55" i="2"/>
  <c r="U55" i="2"/>
  <c r="W55" i="2" s="1"/>
  <c r="AG55" i="2"/>
  <c r="AH55" i="2" s="1"/>
  <c r="AA55" i="2" s="1"/>
  <c r="AH153" i="2"/>
  <c r="AA153" i="2" s="1"/>
  <c r="P214" i="2"/>
  <c r="AF214" i="2" s="1"/>
  <c r="Z281" i="2"/>
  <c r="Y281" i="2"/>
  <c r="V281" i="2"/>
  <c r="U281" i="2"/>
  <c r="W281" i="2" s="1"/>
  <c r="AG281" i="2"/>
  <c r="Z260" i="2"/>
  <c r="Y260" i="2"/>
  <c r="V260" i="2"/>
  <c r="U260" i="2"/>
  <c r="AG260" i="2"/>
  <c r="V368" i="2"/>
  <c r="U368" i="2"/>
  <c r="W368" i="2" s="1"/>
  <c r="AG368" i="2"/>
  <c r="AH368" i="2" s="1"/>
  <c r="AA368" i="2" s="1"/>
  <c r="Z368" i="2"/>
  <c r="Y368" i="2"/>
  <c r="AH347" i="2"/>
  <c r="AA347" i="2" s="1"/>
  <c r="AF418" i="2"/>
  <c r="U391" i="2"/>
  <c r="W391" i="2" s="1"/>
  <c r="AG391" i="2"/>
  <c r="AH391" i="2" s="1"/>
  <c r="AA391" i="2" s="1"/>
  <c r="Z391" i="2"/>
  <c r="V391" i="2"/>
  <c r="Y391" i="2"/>
  <c r="Y501" i="2"/>
  <c r="V501" i="2"/>
  <c r="AG501" i="2"/>
  <c r="Z501" i="2"/>
  <c r="U501" i="2"/>
  <c r="S510" i="2"/>
  <c r="S488" i="2"/>
  <c r="AF494" i="2"/>
  <c r="AH568" i="2"/>
  <c r="AA568" i="2" s="1"/>
  <c r="U633" i="2"/>
  <c r="W633" i="2" s="1"/>
  <c r="AG633" i="2"/>
  <c r="Y633" i="2"/>
  <c r="V633" i="2"/>
  <c r="Z633" i="2"/>
  <c r="AH710" i="2"/>
  <c r="AA710" i="2" s="1"/>
  <c r="AF81" i="2"/>
  <c r="AH81" i="2" s="1"/>
  <c r="AA81" i="2" s="1"/>
  <c r="AF260" i="2"/>
  <c r="Z237" i="2"/>
  <c r="Y237" i="2"/>
  <c r="V237" i="2"/>
  <c r="U237" i="2"/>
  <c r="AG237" i="2"/>
  <c r="AF384" i="2"/>
  <c r="AH384" i="2" s="1"/>
  <c r="AA384" i="2" s="1"/>
  <c r="W365" i="2"/>
  <c r="AF421" i="2"/>
  <c r="AH414" i="2"/>
  <c r="AA414" i="2" s="1"/>
  <c r="AF455" i="2"/>
  <c r="AH455" i="2" s="1"/>
  <c r="AA455" i="2" s="1"/>
  <c r="S518" i="2"/>
  <c r="W609" i="2"/>
  <c r="P550" i="2"/>
  <c r="P643" i="2"/>
  <c r="W698" i="2"/>
  <c r="Z93" i="2"/>
  <c r="Y93" i="2"/>
  <c r="V93" i="2"/>
  <c r="U93" i="2"/>
  <c r="W93" i="2" s="1"/>
  <c r="AG93" i="2"/>
  <c r="V18" i="2"/>
  <c r="U18" i="2"/>
  <c r="W18" i="2" s="1"/>
  <c r="AG18" i="2"/>
  <c r="Z18" i="2"/>
  <c r="Y18" i="2"/>
  <c r="AH113" i="2"/>
  <c r="AA113" i="2" s="1"/>
  <c r="W176" i="2"/>
  <c r="W286" i="2"/>
  <c r="S198" i="2"/>
  <c r="W251" i="2"/>
  <c r="W305" i="2"/>
  <c r="W321" i="2"/>
  <c r="W299" i="2"/>
  <c r="AF319" i="2"/>
  <c r="AH319" i="2" s="1"/>
  <c r="AA319" i="2" s="1"/>
  <c r="AH365" i="2"/>
  <c r="AA365" i="2" s="1"/>
  <c r="AH420" i="2"/>
  <c r="AA420" i="2" s="1"/>
  <c r="P429" i="2"/>
  <c r="AF429" i="2" s="1"/>
  <c r="Y457" i="2"/>
  <c r="V457" i="2"/>
  <c r="U457" i="2"/>
  <c r="AG457" i="2"/>
  <c r="Z457" i="2"/>
  <c r="AF484" i="2"/>
  <c r="S502" i="2"/>
  <c r="U615" i="2"/>
  <c r="AG615" i="2"/>
  <c r="AH615" i="2" s="1"/>
  <c r="AA615" i="2" s="1"/>
  <c r="V615" i="2"/>
  <c r="Z615" i="2"/>
  <c r="Y615" i="2"/>
  <c r="AH732" i="2"/>
  <c r="AA732" i="2" s="1"/>
  <c r="W25" i="2"/>
  <c r="W54" i="2"/>
  <c r="AF50" i="2"/>
  <c r="AH168" i="2"/>
  <c r="AA168" i="2" s="1"/>
  <c r="P183" i="2"/>
  <c r="AF183" i="2" s="1"/>
  <c r="S191" i="2"/>
  <c r="AH417" i="2"/>
  <c r="AA417" i="2" s="1"/>
  <c r="P437" i="2"/>
  <c r="S415" i="2"/>
  <c r="AH426" i="2"/>
  <c r="AA426" i="2" s="1"/>
  <c r="AF492" i="2"/>
  <c r="AH523" i="2"/>
  <c r="AF503" i="2"/>
  <c r="AH503" i="2" s="1"/>
  <c r="AA503" i="2" s="1"/>
  <c r="AF616" i="2"/>
  <c r="W629" i="2"/>
  <c r="AH727" i="2"/>
  <c r="AA727" i="2" s="1"/>
  <c r="W107" i="2"/>
  <c r="W450" i="2"/>
  <c r="W12" i="2"/>
  <c r="W538" i="2"/>
  <c r="W458" i="2"/>
  <c r="V44" i="2"/>
  <c r="U44" i="2"/>
  <c r="W44" i="2" s="1"/>
  <c r="AG44" i="2"/>
  <c r="Z44" i="2"/>
  <c r="Y44" i="2"/>
  <c r="V57" i="2"/>
  <c r="U57" i="2"/>
  <c r="W57" i="2" s="1"/>
  <c r="AG57" i="2"/>
  <c r="Z57" i="2"/>
  <c r="Y57" i="2"/>
  <c r="V165" i="2"/>
  <c r="U165" i="2"/>
  <c r="W165" i="2" s="1"/>
  <c r="AG165" i="2"/>
  <c r="AH165" i="2" s="1"/>
  <c r="AA165" i="2" s="1"/>
  <c r="Z165" i="2"/>
  <c r="Y165" i="2"/>
  <c r="U196" i="2"/>
  <c r="W196" i="2" s="1"/>
  <c r="AG196" i="2"/>
  <c r="AH196" i="2" s="1"/>
  <c r="Z196" i="2"/>
  <c r="Y196" i="2"/>
  <c r="V196" i="2"/>
  <c r="U376" i="2"/>
  <c r="W376" i="2" s="1"/>
  <c r="AG376" i="2"/>
  <c r="Z376" i="2"/>
  <c r="Y376" i="2"/>
  <c r="V376" i="2"/>
  <c r="Y436" i="2"/>
  <c r="V436" i="2"/>
  <c r="AG436" i="2"/>
  <c r="Z436" i="2"/>
  <c r="U436" i="2"/>
  <c r="W436" i="2" s="1"/>
  <c r="Y427" i="2"/>
  <c r="V427" i="2"/>
  <c r="AG427" i="2"/>
  <c r="AH427" i="2" s="1"/>
  <c r="AA427" i="2" s="1"/>
  <c r="U427" i="2"/>
  <c r="Z427" i="2"/>
  <c r="AF500" i="2"/>
  <c r="AH500" i="2" s="1"/>
  <c r="AA500" i="2" s="1"/>
  <c r="Y602" i="2"/>
  <c r="V602" i="2"/>
  <c r="Z602" i="2"/>
  <c r="U602" i="2"/>
  <c r="W602" i="2" s="1"/>
  <c r="AG602" i="2"/>
  <c r="U618" i="2"/>
  <c r="W618" i="2" s="1"/>
  <c r="AG618" i="2"/>
  <c r="AH618" i="2" s="1"/>
  <c r="AA618" i="2" s="1"/>
  <c r="Y618" i="2"/>
  <c r="V618" i="2"/>
  <c r="Z618" i="2"/>
  <c r="AG146" i="2"/>
  <c r="Z146" i="2"/>
  <c r="Y146" i="2"/>
  <c r="V146" i="2"/>
  <c r="U146" i="2"/>
  <c r="Z227" i="2"/>
  <c r="V227" i="2"/>
  <c r="U227" i="2"/>
  <c r="W227" i="2" s="1"/>
  <c r="AG227" i="2"/>
  <c r="Y227" i="2"/>
  <c r="AF175" i="2"/>
  <c r="W256" i="2"/>
  <c r="AF308" i="2"/>
  <c r="AH308" i="2" s="1"/>
  <c r="AA308" i="2" s="1"/>
  <c r="W374" i="2"/>
  <c r="AF363" i="2"/>
  <c r="AF410" i="2"/>
  <c r="AH410" i="2" s="1"/>
  <c r="AA410" i="2" s="1"/>
  <c r="AF393" i="2"/>
  <c r="AH393" i="2" s="1"/>
  <c r="AA393" i="2" s="1"/>
  <c r="AF433" i="2"/>
  <c r="W473" i="2"/>
  <c r="S499" i="2"/>
  <c r="AH505" i="2"/>
  <c r="AA505" i="2" s="1"/>
  <c r="Y479" i="2"/>
  <c r="V479" i="2"/>
  <c r="AG479" i="2"/>
  <c r="Z479" i="2"/>
  <c r="U479" i="2"/>
  <c r="S566" i="2"/>
  <c r="S604" i="2"/>
  <c r="AF685" i="2"/>
  <c r="W732" i="2"/>
  <c r="AF11" i="2"/>
  <c r="AH11" i="2" s="1"/>
  <c r="AA11" i="2" s="1"/>
  <c r="AF219" i="2"/>
  <c r="AH219" i="2" s="1"/>
  <c r="AA219" i="2" s="1"/>
  <c r="W118" i="2"/>
  <c r="W172" i="2"/>
  <c r="Z169" i="2"/>
  <c r="Y169" i="2"/>
  <c r="V169" i="2"/>
  <c r="U169" i="2"/>
  <c r="W169" i="2" s="1"/>
  <c r="AG169" i="2"/>
  <c r="Z186" i="2"/>
  <c r="U186" i="2"/>
  <c r="Y186" i="2"/>
  <c r="V186" i="2"/>
  <c r="AG186" i="2"/>
  <c r="AF189" i="2"/>
  <c r="AF218" i="2"/>
  <c r="U298" i="2"/>
  <c r="W298" i="2" s="1"/>
  <c r="Z298" i="2"/>
  <c r="Y298" i="2"/>
  <c r="V298" i="2"/>
  <c r="AG298" i="2"/>
  <c r="W435" i="2"/>
  <c r="AF444" i="2"/>
  <c r="AH444" i="2" s="1"/>
  <c r="AA444" i="2" s="1"/>
  <c r="AF520" i="2"/>
  <c r="AH520" i="2" s="1"/>
  <c r="AA520" i="2" s="1"/>
  <c r="W537" i="2"/>
  <c r="Y477" i="2"/>
  <c r="AG477" i="2"/>
  <c r="Z477" i="2"/>
  <c r="V477" i="2"/>
  <c r="U477" i="2"/>
  <c r="Y480" i="2"/>
  <c r="V480" i="2"/>
  <c r="AG480" i="2"/>
  <c r="Z480" i="2"/>
  <c r="U480" i="2"/>
  <c r="AF486" i="2"/>
  <c r="AF543" i="2"/>
  <c r="W583" i="2"/>
  <c r="S572" i="2"/>
  <c r="AF541" i="2"/>
  <c r="W613" i="2"/>
  <c r="AF601" i="2"/>
  <c r="V708" i="2"/>
  <c r="U708" i="2"/>
  <c r="AG708" i="2"/>
  <c r="AH708" i="2" s="1"/>
  <c r="AA708" i="2" s="1"/>
  <c r="Z708" i="2"/>
  <c r="Y708" i="2"/>
  <c r="W84" i="2"/>
  <c r="W16" i="2"/>
  <c r="W82" i="2"/>
  <c r="AH58" i="2"/>
  <c r="AA58" i="2" s="1"/>
  <c r="AH101" i="2"/>
  <c r="AA101" i="2" s="1"/>
  <c r="AF169" i="2"/>
  <c r="AH169" i="2" s="1"/>
  <c r="AA169" i="2" s="1"/>
  <c r="AF249" i="2"/>
  <c r="AH249" i="2" s="1"/>
  <c r="AA249" i="2" s="1"/>
  <c r="AF298" i="2"/>
  <c r="AH310" i="2"/>
  <c r="AA310" i="2" s="1"/>
  <c r="W357" i="2"/>
  <c r="Z412" i="2"/>
  <c r="Y412" i="2"/>
  <c r="AG412" i="2"/>
  <c r="U412" i="2"/>
  <c r="W412" i="2" s="1"/>
  <c r="V412" i="2"/>
  <c r="Q461" i="2"/>
  <c r="S409" i="2"/>
  <c r="S439" i="2"/>
  <c r="AF498" i="2"/>
  <c r="W513" i="2"/>
  <c r="U576" i="2"/>
  <c r="Z576" i="2"/>
  <c r="AG576" i="2"/>
  <c r="AH576" i="2" s="1"/>
  <c r="AA576" i="2" s="1"/>
  <c r="V576" i="2"/>
  <c r="Y576" i="2"/>
  <c r="V557" i="2"/>
  <c r="AG557" i="2"/>
  <c r="AH557" i="2" s="1"/>
  <c r="AA557" i="2" s="1"/>
  <c r="Z557" i="2"/>
  <c r="Y557" i="2"/>
  <c r="U557" i="2"/>
  <c r="W557" i="2" s="1"/>
  <c r="S545" i="2"/>
  <c r="U624" i="2"/>
  <c r="W624" i="2" s="1"/>
  <c r="AG624" i="2"/>
  <c r="Y624" i="2"/>
  <c r="V624" i="2"/>
  <c r="Z624" i="2"/>
  <c r="Z639" i="2"/>
  <c r="U639" i="2"/>
  <c r="W639" i="2" s="1"/>
  <c r="AG639" i="2"/>
  <c r="Y639" i="2"/>
  <c r="V639" i="2"/>
  <c r="W56" i="2"/>
  <c r="W32" i="2"/>
  <c r="AH90" i="2"/>
  <c r="AA90" i="2" s="1"/>
  <c r="P130" i="2"/>
  <c r="Z78" i="2"/>
  <c r="Y78" i="2"/>
  <c r="V78" i="2"/>
  <c r="U78" i="2"/>
  <c r="AG78" i="2"/>
  <c r="AH161" i="2"/>
  <c r="AA161" i="2" s="1"/>
  <c r="U151" i="2"/>
  <c r="AG151" i="2"/>
  <c r="AH151" i="2" s="1"/>
  <c r="AA151" i="2" s="1"/>
  <c r="Z151" i="2"/>
  <c r="Y151" i="2"/>
  <c r="V151" i="2"/>
  <c r="R266" i="2"/>
  <c r="AH287" i="2"/>
  <c r="AA287" i="2" s="1"/>
  <c r="U285" i="2"/>
  <c r="AG285" i="2"/>
  <c r="Z285" i="2"/>
  <c r="Y285" i="2"/>
  <c r="V285" i="2"/>
  <c r="U388" i="2"/>
  <c r="W388" i="2" s="1"/>
  <c r="AG388" i="2"/>
  <c r="AH388" i="2" s="1"/>
  <c r="AA388" i="2" s="1"/>
  <c r="Z388" i="2"/>
  <c r="Y388" i="2"/>
  <c r="V388" i="2"/>
  <c r="AH317" i="2"/>
  <c r="AA317" i="2" s="1"/>
  <c r="U355" i="2"/>
  <c r="AG355" i="2"/>
  <c r="Z355" i="2"/>
  <c r="Y355" i="2"/>
  <c r="V355" i="2"/>
  <c r="V418" i="2"/>
  <c r="U418" i="2"/>
  <c r="W418" i="2" s="1"/>
  <c r="AG418" i="2"/>
  <c r="Z418" i="2"/>
  <c r="Y418" i="2"/>
  <c r="Y428" i="2"/>
  <c r="V428" i="2"/>
  <c r="AG428" i="2"/>
  <c r="AH428" i="2" s="1"/>
  <c r="AA428" i="2" s="1"/>
  <c r="Z428" i="2"/>
  <c r="U428" i="2"/>
  <c r="S449" i="2"/>
  <c r="S460" i="2"/>
  <c r="U578" i="2"/>
  <c r="W578" i="2" s="1"/>
  <c r="Z578" i="2"/>
  <c r="AG578" i="2"/>
  <c r="Y578" i="2"/>
  <c r="V578" i="2"/>
  <c r="Y494" i="2"/>
  <c r="V494" i="2"/>
  <c r="AG494" i="2"/>
  <c r="Z494" i="2"/>
  <c r="U494" i="2"/>
  <c r="W494" i="2" s="1"/>
  <c r="AH619" i="2"/>
  <c r="AA619" i="2" s="1"/>
  <c r="P554" i="2"/>
  <c r="AH638" i="2"/>
  <c r="AA638" i="2" s="1"/>
  <c r="AF29" i="2"/>
  <c r="AF39" i="2"/>
  <c r="AH39" i="2" s="1"/>
  <c r="AA39" i="2" s="1"/>
  <c r="W121" i="2"/>
  <c r="W117" i="2"/>
  <c r="AF174" i="2"/>
  <c r="AH174" i="2" s="1"/>
  <c r="AA174" i="2" s="1"/>
  <c r="AF285" i="2"/>
  <c r="AH285" i="2" s="1"/>
  <c r="AA285" i="2" s="1"/>
  <c r="Z245" i="2"/>
  <c r="Y245" i="2"/>
  <c r="V245" i="2"/>
  <c r="U245" i="2"/>
  <c r="W245" i="2" s="1"/>
  <c r="AG245" i="2"/>
  <c r="AF345" i="2"/>
  <c r="Z421" i="2"/>
  <c r="AG421" i="2"/>
  <c r="U421" i="2"/>
  <c r="Y421" i="2"/>
  <c r="V421" i="2"/>
  <c r="W454" i="2"/>
  <c r="AF501" i="2"/>
  <c r="AH501" i="2" s="1"/>
  <c r="AA501" i="2" s="1"/>
  <c r="S550" i="2"/>
  <c r="W635" i="2"/>
  <c r="AF647" i="2"/>
  <c r="AH647" i="2" s="1"/>
  <c r="AA647" i="2" s="1"/>
  <c r="Z686" i="2"/>
  <c r="U686" i="2"/>
  <c r="W686" i="2" s="1"/>
  <c r="AG686" i="2"/>
  <c r="AH686" i="2" s="1"/>
  <c r="AA686" i="2" s="1"/>
  <c r="Y686" i="2"/>
  <c r="V686" i="2"/>
  <c r="AF716" i="2"/>
  <c r="AH716" i="2" s="1"/>
  <c r="AA716" i="2" s="1"/>
  <c r="AH121" i="2"/>
  <c r="AA121" i="2" s="1"/>
  <c r="AH283" i="2"/>
  <c r="AA283" i="2" s="1"/>
  <c r="AH232" i="2"/>
  <c r="AA232" i="2" s="1"/>
  <c r="AF327" i="2"/>
  <c r="AH327" i="2" s="1"/>
  <c r="AA327" i="2" s="1"/>
  <c r="AH395" i="2"/>
  <c r="AA395" i="2" s="1"/>
  <c r="S429" i="2"/>
  <c r="AH435" i="2"/>
  <c r="AA435" i="2" s="1"/>
  <c r="W509" i="2"/>
  <c r="S457" i="2"/>
  <c r="Y484" i="2"/>
  <c r="V484" i="2"/>
  <c r="AG484" i="2"/>
  <c r="Z484" i="2"/>
  <c r="U484" i="2"/>
  <c r="W484" i="2" s="1"/>
  <c r="AF496" i="2"/>
  <c r="AF608" i="2"/>
  <c r="U626" i="2"/>
  <c r="W626" i="2" s="1"/>
  <c r="AG626" i="2"/>
  <c r="Y626" i="2"/>
  <c r="V626" i="2"/>
  <c r="Z626" i="2"/>
  <c r="W92" i="2"/>
  <c r="W24" i="2"/>
  <c r="AF18" i="2"/>
  <c r="AH176" i="2"/>
  <c r="AA176" i="2" s="1"/>
  <c r="AF224" i="2"/>
  <c r="W226" i="2"/>
  <c r="AH305" i="2"/>
  <c r="AA305" i="2" s="1"/>
  <c r="W316" i="2"/>
  <c r="S437" i="2"/>
  <c r="Y492" i="2"/>
  <c r="V492" i="2"/>
  <c r="AG492" i="2"/>
  <c r="Z492" i="2"/>
  <c r="U492" i="2"/>
  <c r="AH569" i="2"/>
  <c r="AA569" i="2" s="1"/>
  <c r="W560" i="2"/>
  <c r="AF631" i="2"/>
  <c r="AH631" i="2" s="1"/>
  <c r="AA631" i="2" s="1"/>
  <c r="AF599" i="2"/>
  <c r="W587" i="2"/>
  <c r="S734" i="2"/>
  <c r="X746" i="2" s="1"/>
  <c r="W180" i="2"/>
  <c r="W580" i="2"/>
  <c r="W124" i="2"/>
  <c r="W320" i="2"/>
  <c r="V30" i="2"/>
  <c r="U30" i="2"/>
  <c r="W30" i="2" s="1"/>
  <c r="AG30" i="2"/>
  <c r="AH30" i="2" s="1"/>
  <c r="AA30" i="2" s="1"/>
  <c r="Z30" i="2"/>
  <c r="Y30" i="2"/>
  <c r="AF9" i="2"/>
  <c r="Z291" i="2"/>
  <c r="V291" i="2"/>
  <c r="U291" i="2"/>
  <c r="W291" i="2" s="1"/>
  <c r="AG291" i="2"/>
  <c r="Y291" i="2"/>
  <c r="Z302" i="2"/>
  <c r="V302" i="2"/>
  <c r="U302" i="2"/>
  <c r="AG302" i="2"/>
  <c r="Y302" i="2"/>
  <c r="AG288" i="2"/>
  <c r="Z288" i="2"/>
  <c r="Y288" i="2"/>
  <c r="V288" i="2"/>
  <c r="U288" i="2"/>
  <c r="W288" i="2" s="1"/>
  <c r="U361" i="2"/>
  <c r="AG361" i="2"/>
  <c r="Z361" i="2"/>
  <c r="Y361" i="2"/>
  <c r="V361" i="2"/>
  <c r="Y445" i="2"/>
  <c r="V445" i="2"/>
  <c r="U445" i="2"/>
  <c r="W445" i="2" s="1"/>
  <c r="AG445" i="2"/>
  <c r="Z445" i="2"/>
  <c r="Y500" i="2"/>
  <c r="V500" i="2"/>
  <c r="AG500" i="2"/>
  <c r="Z500" i="2"/>
  <c r="U500" i="2"/>
  <c r="V564" i="2"/>
  <c r="AG564" i="2"/>
  <c r="Z564" i="2"/>
  <c r="Y564" i="2"/>
  <c r="U564" i="2"/>
  <c r="W564" i="2" s="1"/>
  <c r="Z684" i="2"/>
  <c r="AG684" i="2"/>
  <c r="AH684" i="2" s="1"/>
  <c r="AA684" i="2" s="1"/>
  <c r="U684" i="2"/>
  <c r="Y684" i="2"/>
  <c r="V684" i="2"/>
  <c r="Z104" i="2"/>
  <c r="Y104" i="2"/>
  <c r="V104" i="2"/>
  <c r="U104" i="2"/>
  <c r="W104" i="2" s="1"/>
  <c r="AG104" i="2"/>
  <c r="AH104" i="2" s="1"/>
  <c r="AA104" i="2" s="1"/>
  <c r="Z106" i="2"/>
  <c r="Y106" i="2"/>
  <c r="V106" i="2"/>
  <c r="U106" i="2"/>
  <c r="AG106" i="2"/>
  <c r="AH106" i="2" s="1"/>
  <c r="AA106" i="2" s="1"/>
  <c r="U225" i="2"/>
  <c r="W225" i="2" s="1"/>
  <c r="AG225" i="2"/>
  <c r="AH225" i="2" s="1"/>
  <c r="AA225" i="2" s="1"/>
  <c r="Z225" i="2"/>
  <c r="Y225" i="2"/>
  <c r="V225" i="2"/>
  <c r="U234" i="2"/>
  <c r="AG234" i="2"/>
  <c r="AH234" i="2" s="1"/>
  <c r="AA234" i="2" s="1"/>
  <c r="Z234" i="2"/>
  <c r="Y234" i="2"/>
  <c r="V234" i="2"/>
  <c r="W373" i="2"/>
  <c r="AF376" i="2"/>
  <c r="AF436" i="2"/>
  <c r="Y433" i="2"/>
  <c r="V433" i="2"/>
  <c r="AG433" i="2"/>
  <c r="Z433" i="2"/>
  <c r="U433" i="2"/>
  <c r="W433" i="2" s="1"/>
  <c r="Y440" i="2"/>
  <c r="V440" i="2"/>
  <c r="AG440" i="2"/>
  <c r="Z440" i="2"/>
  <c r="U440" i="2"/>
  <c r="AH474" i="2"/>
  <c r="AA474" i="2" s="1"/>
  <c r="AH479" i="2"/>
  <c r="AA479" i="2" s="1"/>
  <c r="Z177" i="2"/>
  <c r="Y177" i="2"/>
  <c r="V177" i="2"/>
  <c r="U177" i="2"/>
  <c r="AG177" i="2"/>
  <c r="V189" i="2"/>
  <c r="AG189" i="2"/>
  <c r="Y189" i="2"/>
  <c r="Z189" i="2"/>
  <c r="U189" i="2"/>
  <c r="AG218" i="2"/>
  <c r="Y218" i="2"/>
  <c r="V218" i="2"/>
  <c r="Z218" i="2"/>
  <c r="U218" i="2"/>
  <c r="V313" i="2"/>
  <c r="U313" i="2"/>
  <c r="W313" i="2" s="1"/>
  <c r="AG313" i="2"/>
  <c r="Z313" i="2"/>
  <c r="Y313" i="2"/>
  <c r="V396" i="2"/>
  <c r="U396" i="2"/>
  <c r="Z396" i="2"/>
  <c r="Y396" i="2"/>
  <c r="AG396" i="2"/>
  <c r="Y507" i="2"/>
  <c r="V507" i="2"/>
  <c r="U507" i="2"/>
  <c r="W507" i="2" s="1"/>
  <c r="AG507" i="2"/>
  <c r="Z507" i="2"/>
  <c r="Y486" i="2"/>
  <c r="V486" i="2"/>
  <c r="AG486" i="2"/>
  <c r="Z486" i="2"/>
  <c r="U486" i="2"/>
  <c r="V605" i="2"/>
  <c r="AG605" i="2"/>
  <c r="U605" i="2"/>
  <c r="W605" i="2" s="1"/>
  <c r="Z605" i="2"/>
  <c r="Y605" i="2"/>
  <c r="Y601" i="2"/>
  <c r="V601" i="2"/>
  <c r="AG601" i="2"/>
  <c r="U601" i="2"/>
  <c r="W601" i="2" s="1"/>
  <c r="Z601" i="2"/>
  <c r="S130" i="2"/>
  <c r="AH110" i="2"/>
  <c r="AA110" i="2" s="1"/>
  <c r="AF177" i="2"/>
  <c r="AF302" i="2"/>
  <c r="AH302" i="2" s="1"/>
  <c r="AA302" i="2" s="1"/>
  <c r="AF257" i="2"/>
  <c r="AH257" i="2" s="1"/>
  <c r="AA257" i="2" s="1"/>
  <c r="AF313" i="2"/>
  <c r="AH313" i="2" s="1"/>
  <c r="AA313" i="2" s="1"/>
  <c r="AF318" i="2"/>
  <c r="AH318" i="2" s="1"/>
  <c r="AA318" i="2" s="1"/>
  <c r="AF441" i="2"/>
  <c r="Y498" i="2"/>
  <c r="V498" i="2"/>
  <c r="AG498" i="2"/>
  <c r="U498" i="2"/>
  <c r="W498" i="2" s="1"/>
  <c r="Z498" i="2"/>
  <c r="Y487" i="2"/>
  <c r="V487" i="2"/>
  <c r="AG487" i="2"/>
  <c r="Z487" i="2"/>
  <c r="U487" i="2"/>
  <c r="Z546" i="2"/>
  <c r="Y546" i="2"/>
  <c r="V546" i="2"/>
  <c r="U546" i="2"/>
  <c r="W546" i="2" s="1"/>
  <c r="AG546" i="2"/>
  <c r="AH583" i="2"/>
  <c r="AA583" i="2" s="1"/>
  <c r="AH645" i="2"/>
  <c r="AA645" i="2" s="1"/>
  <c r="V22" i="2"/>
  <c r="U22" i="2"/>
  <c r="AG22" i="2"/>
  <c r="Z22" i="2"/>
  <c r="Y22" i="2"/>
  <c r="V158" i="2"/>
  <c r="U158" i="2"/>
  <c r="W158" i="2" s="1"/>
  <c r="AG158" i="2"/>
  <c r="AH158" i="2" s="1"/>
  <c r="AA158" i="2" s="1"/>
  <c r="Z158" i="2"/>
  <c r="Y158" i="2"/>
  <c r="Q266" i="2"/>
  <c r="S214" i="2"/>
  <c r="Z229" i="2"/>
  <c r="Y229" i="2"/>
  <c r="U229" i="2"/>
  <c r="AG229" i="2"/>
  <c r="AH229" i="2" s="1"/>
  <c r="AA229" i="2" s="1"/>
  <c r="V229" i="2"/>
  <c r="V297" i="2"/>
  <c r="Z297" i="2"/>
  <c r="Y297" i="2"/>
  <c r="AG297" i="2"/>
  <c r="AH297" i="2" s="1"/>
  <c r="AA297" i="2" s="1"/>
  <c r="U297" i="2"/>
  <c r="V354" i="2"/>
  <c r="U354" i="2"/>
  <c r="AG354" i="2"/>
  <c r="AH354" i="2" s="1"/>
  <c r="AA354" i="2" s="1"/>
  <c r="Z354" i="2"/>
  <c r="Y354" i="2"/>
  <c r="AH357" i="2"/>
  <c r="AA357" i="2" s="1"/>
  <c r="Y493" i="2"/>
  <c r="V493" i="2"/>
  <c r="AG493" i="2"/>
  <c r="AH493" i="2" s="1"/>
  <c r="AA493" i="2" s="1"/>
  <c r="Z493" i="2"/>
  <c r="U493" i="2"/>
  <c r="W493" i="2" s="1"/>
  <c r="AF510" i="2"/>
  <c r="AH510" i="2" s="1"/>
  <c r="AA510" i="2" s="1"/>
  <c r="Y516" i="2"/>
  <c r="V516" i="2"/>
  <c r="U516" i="2"/>
  <c r="W516" i="2" s="1"/>
  <c r="AG516" i="2"/>
  <c r="Z516" i="2"/>
  <c r="AG721" i="2"/>
  <c r="AH721" i="2" s="1"/>
  <c r="AA721" i="2" s="1"/>
  <c r="Z721" i="2"/>
  <c r="V721" i="2"/>
  <c r="Y721" i="2"/>
  <c r="U721" i="2"/>
  <c r="W721" i="2" s="1"/>
  <c r="AF44" i="2"/>
  <c r="AH44" i="2" s="1"/>
  <c r="AA44" i="2" s="1"/>
  <c r="AF57" i="2"/>
  <c r="Z253" i="2"/>
  <c r="Y253" i="2"/>
  <c r="V253" i="2"/>
  <c r="U253" i="2"/>
  <c r="W253" i="2" s="1"/>
  <c r="AG253" i="2"/>
  <c r="AH253" i="2" s="1"/>
  <c r="AA253" i="2" s="1"/>
  <c r="AF390" i="2"/>
  <c r="AH390" i="2" s="1"/>
  <c r="AA390" i="2" s="1"/>
  <c r="AH379" i="2"/>
  <c r="AA379" i="2" s="1"/>
  <c r="AH476" i="2"/>
  <c r="AA476" i="2" s="1"/>
  <c r="AF518" i="2"/>
  <c r="AH518" i="2" s="1"/>
  <c r="AA518" i="2" s="1"/>
  <c r="V563" i="2"/>
  <c r="AG563" i="2"/>
  <c r="Z563" i="2"/>
  <c r="Y563" i="2"/>
  <c r="U563" i="2"/>
  <c r="Z647" i="2"/>
  <c r="U647" i="2"/>
  <c r="W647" i="2" s="1"/>
  <c r="AG647" i="2"/>
  <c r="Y647" i="2"/>
  <c r="V647" i="2"/>
  <c r="V691" i="2"/>
  <c r="AG691" i="2"/>
  <c r="Z691" i="2"/>
  <c r="Y691" i="2"/>
  <c r="U691" i="2"/>
  <c r="W691" i="2" s="1"/>
  <c r="AH97" i="2"/>
  <c r="AA97" i="2" s="1"/>
  <c r="U126" i="2"/>
  <c r="AG126" i="2"/>
  <c r="Z126" i="2"/>
  <c r="Y126" i="2"/>
  <c r="V126" i="2"/>
  <c r="AH240" i="2"/>
  <c r="AA240" i="2" s="1"/>
  <c r="AH282" i="2"/>
  <c r="AA282" i="2" s="1"/>
  <c r="Y292" i="2"/>
  <c r="V292" i="2"/>
  <c r="U292" i="2"/>
  <c r="AG292" i="2"/>
  <c r="Z292" i="2"/>
  <c r="Y496" i="2"/>
  <c r="V496" i="2"/>
  <c r="AG496" i="2"/>
  <c r="Z496" i="2"/>
  <c r="U496" i="2"/>
  <c r="W496" i="2" s="1"/>
  <c r="U608" i="2"/>
  <c r="AG608" i="2"/>
  <c r="Y608" i="2"/>
  <c r="V608" i="2"/>
  <c r="Z608" i="2"/>
  <c r="Z719" i="2"/>
  <c r="Y719" i="2"/>
  <c r="U719" i="2"/>
  <c r="W719" i="2" s="1"/>
  <c r="AG719" i="2"/>
  <c r="AH719" i="2" s="1"/>
  <c r="AA719" i="2" s="1"/>
  <c r="V719" i="2"/>
  <c r="AF19" i="2"/>
  <c r="AH19" i="2" s="1"/>
  <c r="AA19" i="2" s="1"/>
  <c r="AF102" i="2"/>
  <c r="AH102" i="2" s="1"/>
  <c r="AA102" i="2" s="1"/>
  <c r="V224" i="2"/>
  <c r="U224" i="2"/>
  <c r="W224" i="2" s="1"/>
  <c r="AG224" i="2"/>
  <c r="Z224" i="2"/>
  <c r="Y224" i="2"/>
  <c r="AH321" i="2"/>
  <c r="AA321" i="2" s="1"/>
  <c r="AH299" i="2"/>
  <c r="AA299" i="2" s="1"/>
  <c r="Y415" i="2"/>
  <c r="V415" i="2"/>
  <c r="AG415" i="2"/>
  <c r="Z415" i="2"/>
  <c r="U415" i="2"/>
  <c r="W415" i="2" s="1"/>
  <c r="AH623" i="2"/>
  <c r="AA623" i="2" s="1"/>
  <c r="Y599" i="2"/>
  <c r="V599" i="2"/>
  <c r="AG599" i="2"/>
  <c r="Z599" i="2"/>
  <c r="U599" i="2"/>
  <c r="W599" i="2" s="1"/>
  <c r="AF626" i="2"/>
  <c r="AH626" i="2" s="1"/>
  <c r="AA626" i="2" s="1"/>
  <c r="AF634" i="2"/>
  <c r="AH634" i="2" s="1"/>
  <c r="AA634" i="2" s="1"/>
  <c r="AF713" i="2"/>
  <c r="AH713" i="2" s="1"/>
  <c r="AA713" i="2" s="1"/>
  <c r="AG52" i="2"/>
  <c r="AH52" i="2" s="1"/>
  <c r="AA52" i="2" s="1"/>
  <c r="Z52" i="2"/>
  <c r="Y52" i="2"/>
  <c r="V52" i="2"/>
  <c r="U52" i="2"/>
  <c r="W52" i="2" s="1"/>
  <c r="Q61" i="2"/>
  <c r="S9" i="2"/>
  <c r="S61" i="2" s="1"/>
  <c r="V40" i="2"/>
  <c r="U40" i="2"/>
  <c r="W40" i="2" s="1"/>
  <c r="AG40" i="2"/>
  <c r="Z40" i="2"/>
  <c r="Y40" i="2"/>
  <c r="V150" i="2"/>
  <c r="U150" i="2"/>
  <c r="W150" i="2" s="1"/>
  <c r="AG150" i="2"/>
  <c r="AH150" i="2" s="1"/>
  <c r="AA150" i="2" s="1"/>
  <c r="Z150" i="2"/>
  <c r="Y150" i="2"/>
  <c r="S288" i="2"/>
  <c r="AG315" i="2"/>
  <c r="Z315" i="2"/>
  <c r="Y315" i="2"/>
  <c r="V315" i="2"/>
  <c r="U315" i="2"/>
  <c r="W315" i="2" s="1"/>
  <c r="U369" i="2"/>
  <c r="AG369" i="2"/>
  <c r="Z369" i="2"/>
  <c r="Y369" i="2"/>
  <c r="V369" i="2"/>
  <c r="U377" i="2"/>
  <c r="W377" i="2" s="1"/>
  <c r="AG377" i="2"/>
  <c r="AH377" i="2" s="1"/>
  <c r="AA377" i="2" s="1"/>
  <c r="Z377" i="2"/>
  <c r="V377" i="2"/>
  <c r="Y377" i="2"/>
  <c r="AF445" i="2"/>
  <c r="Y432" i="2"/>
  <c r="V432" i="2"/>
  <c r="AG432" i="2"/>
  <c r="Z432" i="2"/>
  <c r="U432" i="2"/>
  <c r="W432" i="2" s="1"/>
  <c r="P478" i="2"/>
  <c r="S564" i="2"/>
  <c r="AH570" i="2"/>
  <c r="AA570" i="2" s="1"/>
  <c r="V88" i="2"/>
  <c r="U88" i="2"/>
  <c r="W88" i="2" s="1"/>
  <c r="AG88" i="2"/>
  <c r="AH88" i="2" s="1"/>
  <c r="AA88" i="2" s="1"/>
  <c r="Z88" i="2"/>
  <c r="Y88" i="2"/>
  <c r="Z112" i="2"/>
  <c r="Y112" i="2"/>
  <c r="V112" i="2"/>
  <c r="U112" i="2"/>
  <c r="AG112" i="2"/>
  <c r="AH112" i="2" s="1"/>
  <c r="AA112" i="2" s="1"/>
  <c r="Z122" i="2"/>
  <c r="Y122" i="2"/>
  <c r="V122" i="2"/>
  <c r="U122" i="2"/>
  <c r="W122" i="2" s="1"/>
  <c r="AG122" i="2"/>
  <c r="AH122" i="2" s="1"/>
  <c r="AA122" i="2" s="1"/>
  <c r="AF291" i="2"/>
  <c r="AH291" i="2" s="1"/>
  <c r="AA291" i="2" s="1"/>
  <c r="U242" i="2"/>
  <c r="W242" i="2" s="1"/>
  <c r="AG242" i="2"/>
  <c r="AH242" i="2" s="1"/>
  <c r="AA242" i="2" s="1"/>
  <c r="Z242" i="2"/>
  <c r="Y242" i="2"/>
  <c r="V242" i="2"/>
  <c r="AF315" i="2"/>
  <c r="AF361" i="2"/>
  <c r="P446" i="2"/>
  <c r="AF446" i="2" s="1"/>
  <c r="AF440" i="2"/>
  <c r="AH440" i="2" s="1"/>
  <c r="AA440" i="2" s="1"/>
  <c r="P512" i="2"/>
  <c r="AF512" i="2" s="1"/>
  <c r="U579" i="2"/>
  <c r="W579" i="2" s="1"/>
  <c r="Z579" i="2"/>
  <c r="AG579" i="2"/>
  <c r="Y579" i="2"/>
  <c r="V579" i="2"/>
  <c r="Z542" i="2"/>
  <c r="Y542" i="2"/>
  <c r="V542" i="2"/>
  <c r="U542" i="2"/>
  <c r="W542" i="2" s="1"/>
  <c r="AG542" i="2"/>
  <c r="AH542" i="2" s="1"/>
  <c r="AA542" i="2" s="1"/>
  <c r="P559" i="2"/>
  <c r="AF559" i="2" s="1"/>
  <c r="V549" i="2"/>
  <c r="AG549" i="2"/>
  <c r="Z549" i="2"/>
  <c r="Y549" i="2"/>
  <c r="U549" i="2"/>
  <c r="W549" i="2" s="1"/>
  <c r="AF630" i="2"/>
  <c r="AH630" i="2" s="1"/>
  <c r="AA630" i="2" s="1"/>
  <c r="Z702" i="2"/>
  <c r="Y702" i="2"/>
  <c r="V702" i="2"/>
  <c r="AG702" i="2"/>
  <c r="U702" i="2"/>
  <c r="W702" i="2" s="1"/>
  <c r="W696" i="2"/>
  <c r="AF181" i="2"/>
  <c r="AF284" i="2"/>
  <c r="AH284" i="2" s="1"/>
  <c r="AA284" i="2" s="1"/>
  <c r="V329" i="2"/>
  <c r="U329" i="2"/>
  <c r="AG329" i="2"/>
  <c r="Z329" i="2"/>
  <c r="Y329" i="2"/>
  <c r="P431" i="2"/>
  <c r="AF431" i="2" s="1"/>
  <c r="AF579" i="2"/>
  <c r="AH579" i="2" s="1"/>
  <c r="AA579" i="2" s="1"/>
  <c r="Z543" i="2"/>
  <c r="Y543" i="2"/>
  <c r="U543" i="2"/>
  <c r="AG543" i="2"/>
  <c r="V543" i="2"/>
  <c r="Z541" i="2"/>
  <c r="Y541" i="2"/>
  <c r="AG541" i="2"/>
  <c r="V541" i="2"/>
  <c r="U541" i="2"/>
  <c r="W541" i="2" s="1"/>
  <c r="AF605" i="2"/>
  <c r="AH729" i="2"/>
  <c r="AA729" i="2" s="1"/>
  <c r="AH118" i="2"/>
  <c r="AA118" i="2" s="1"/>
  <c r="AF186" i="2"/>
  <c r="AH186" i="2" s="1"/>
  <c r="AA186" i="2" s="1"/>
  <c r="AF265" i="2"/>
  <c r="AH265" i="2" s="1"/>
  <c r="AA265" i="2" s="1"/>
  <c r="AF329" i="2"/>
  <c r="AF326" i="2"/>
  <c r="AH326" i="2" s="1"/>
  <c r="AA326" i="2" s="1"/>
  <c r="Z411" i="2"/>
  <c r="Y411" i="2"/>
  <c r="V411" i="2"/>
  <c r="U411" i="2"/>
  <c r="W411" i="2" s="1"/>
  <c r="AG411" i="2"/>
  <c r="AH411" i="2" s="1"/>
  <c r="AA411" i="2" s="1"/>
  <c r="P441" i="2"/>
  <c r="P452" i="2"/>
  <c r="AF487" i="2"/>
  <c r="AH487" i="2" s="1"/>
  <c r="AA487" i="2" s="1"/>
  <c r="AF544" i="2"/>
  <c r="AH544" i="2" s="1"/>
  <c r="AA544" i="2" s="1"/>
  <c r="AH632" i="2"/>
  <c r="AA632" i="2" s="1"/>
  <c r="W712" i="2"/>
  <c r="U51" i="2"/>
  <c r="AG51" i="2"/>
  <c r="AH51" i="2" s="1"/>
  <c r="AA51" i="2" s="1"/>
  <c r="Z51" i="2"/>
  <c r="Y51" i="2"/>
  <c r="V51" i="2"/>
  <c r="U182" i="2"/>
  <c r="W182" i="2" s="1"/>
  <c r="Z182" i="2"/>
  <c r="V182" i="2"/>
  <c r="AG182" i="2"/>
  <c r="AH182" i="2" s="1"/>
  <c r="AA182" i="2" s="1"/>
  <c r="Y182" i="2"/>
  <c r="Z194" i="2"/>
  <c r="U194" i="2"/>
  <c r="W194" i="2" s="1"/>
  <c r="AG194" i="2"/>
  <c r="AH194" i="2" s="1"/>
  <c r="AA194" i="2" s="1"/>
  <c r="Y194" i="2"/>
  <c r="V194" i="2"/>
  <c r="AH162" i="2"/>
  <c r="AA162" i="2" s="1"/>
  <c r="Q332" i="2"/>
  <c r="Y220" i="2"/>
  <c r="V220" i="2"/>
  <c r="AG220" i="2"/>
  <c r="AH220" i="2" s="1"/>
  <c r="AA220" i="2" s="1"/>
  <c r="U220" i="2"/>
  <c r="W220" i="2" s="1"/>
  <c r="Z220" i="2"/>
  <c r="AH238" i="2"/>
  <c r="AA238" i="2" s="1"/>
  <c r="U314" i="2"/>
  <c r="AG314" i="2"/>
  <c r="AH314" i="2" s="1"/>
  <c r="AA314" i="2" s="1"/>
  <c r="Z314" i="2"/>
  <c r="Y314" i="2"/>
  <c r="V314" i="2"/>
  <c r="AG362" i="2"/>
  <c r="AH362" i="2" s="1"/>
  <c r="AA362" i="2" s="1"/>
  <c r="Z362" i="2"/>
  <c r="Y362" i="2"/>
  <c r="V362" i="2"/>
  <c r="U362" i="2"/>
  <c r="W362" i="2" s="1"/>
  <c r="U375" i="2"/>
  <c r="AG375" i="2"/>
  <c r="Z375" i="2"/>
  <c r="V375" i="2"/>
  <c r="Y375" i="2"/>
  <c r="AF443" i="2"/>
  <c r="AH443" i="2" s="1"/>
  <c r="AA443" i="2" s="1"/>
  <c r="AF449" i="2"/>
  <c r="AH449" i="2" s="1"/>
  <c r="AA449" i="2" s="1"/>
  <c r="AF460" i="2"/>
  <c r="AH460" i="2" s="1"/>
  <c r="AA460" i="2" s="1"/>
  <c r="AF581" i="2"/>
  <c r="AH581" i="2" s="1"/>
  <c r="AA581" i="2" s="1"/>
  <c r="P548" i="2"/>
  <c r="AF548" i="2" s="1"/>
  <c r="AH584" i="2"/>
  <c r="AA584" i="2" s="1"/>
  <c r="AH622" i="2"/>
  <c r="AA622" i="2" s="1"/>
  <c r="Z718" i="2"/>
  <c r="Y718" i="2"/>
  <c r="V718" i="2"/>
  <c r="AG718" i="2"/>
  <c r="U718" i="2"/>
  <c r="W718" i="2" s="1"/>
  <c r="AF22" i="2"/>
  <c r="AF40" i="2"/>
  <c r="AH40" i="2" s="1"/>
  <c r="AA40" i="2" s="1"/>
  <c r="W97" i="2"/>
  <c r="AF281" i="2"/>
  <c r="AH281" i="2" s="1"/>
  <c r="AA281" i="2" s="1"/>
  <c r="Z261" i="2"/>
  <c r="Y261" i="2"/>
  <c r="V261" i="2"/>
  <c r="U261" i="2"/>
  <c r="AG261" i="2"/>
  <c r="AH261" i="2" s="1"/>
  <c r="AA261" i="2" s="1"/>
  <c r="AF330" i="2"/>
  <c r="AH330" i="2" s="1"/>
  <c r="AA330" i="2" s="1"/>
  <c r="AF355" i="2"/>
  <c r="AH355" i="2" s="1"/>
  <c r="AA355" i="2" s="1"/>
  <c r="AF383" i="2"/>
  <c r="AH383" i="2" s="1"/>
  <c r="AA383" i="2" s="1"/>
  <c r="W481" i="2"/>
  <c r="AF549" i="2"/>
  <c r="AH549" i="2" s="1"/>
  <c r="AA549" i="2" s="1"/>
  <c r="AF555" i="2"/>
  <c r="AH555" i="2" s="1"/>
  <c r="AA555" i="2" s="1"/>
  <c r="AF633" i="2"/>
  <c r="AH633" i="2" s="1"/>
  <c r="AA633" i="2" s="1"/>
  <c r="AF639" i="2"/>
  <c r="AH639" i="2" s="1"/>
  <c r="AA639" i="2" s="1"/>
  <c r="AF682" i="2"/>
  <c r="U700" i="2"/>
  <c r="AG700" i="2"/>
  <c r="AH700" i="2" s="1"/>
  <c r="AA700" i="2" s="1"/>
  <c r="Z700" i="2"/>
  <c r="Y700" i="2"/>
  <c r="V700" i="2"/>
  <c r="Z711" i="2"/>
  <c r="Y711" i="2"/>
  <c r="AH711" i="2" s="1"/>
  <c r="AA711" i="2" s="1"/>
  <c r="U711" i="2"/>
  <c r="W711" i="2" s="1"/>
  <c r="AG711" i="2"/>
  <c r="V711" i="2"/>
  <c r="AF49" i="2"/>
  <c r="AH49" i="2" s="1"/>
  <c r="AA49" i="2" s="1"/>
  <c r="AG83" i="2"/>
  <c r="Z83" i="2"/>
  <c r="Y83" i="2"/>
  <c r="V83" i="2"/>
  <c r="U83" i="2"/>
  <c r="W83" i="2" s="1"/>
  <c r="AG111" i="2"/>
  <c r="AH111" i="2" s="1"/>
  <c r="AA111" i="2" s="1"/>
  <c r="Z111" i="2"/>
  <c r="Y111" i="2"/>
  <c r="V111" i="2"/>
  <c r="U111" i="2"/>
  <c r="AH117" i="2"/>
  <c r="AA117" i="2" s="1"/>
  <c r="W168" i="2"/>
  <c r="AH248" i="2"/>
  <c r="AA248" i="2" s="1"/>
  <c r="W243" i="2"/>
  <c r="AF237" i="2"/>
  <c r="AH237" i="2" s="1"/>
  <c r="AA237" i="2" s="1"/>
  <c r="W346" i="2"/>
  <c r="S292" i="2"/>
  <c r="S332" i="2" s="1"/>
  <c r="AF457" i="2"/>
  <c r="AH457" i="2" s="1"/>
  <c r="AA457" i="2" s="1"/>
  <c r="S496" i="2"/>
  <c r="P556" i="2"/>
  <c r="S608" i="2"/>
  <c r="AF637" i="2"/>
  <c r="AH637" i="2" s="1"/>
  <c r="AA637" i="2" s="1"/>
  <c r="U692" i="2"/>
  <c r="AG692" i="2"/>
  <c r="Y692" i="2"/>
  <c r="AH692" i="2" s="1"/>
  <c r="AA692" i="2" s="1"/>
  <c r="Z692" i="2"/>
  <c r="V692" i="2"/>
  <c r="AF85" i="2"/>
  <c r="AH85" i="2" s="1"/>
  <c r="AA85" i="2" s="1"/>
  <c r="W53" i="2"/>
  <c r="W179" i="2"/>
  <c r="AF109" i="2"/>
  <c r="AH109" i="2" s="1"/>
  <c r="AA109" i="2" s="1"/>
  <c r="AH226" i="2"/>
  <c r="AA226" i="2" s="1"/>
  <c r="AH346" i="2"/>
  <c r="AA346" i="2" s="1"/>
  <c r="W325" i="2"/>
  <c r="W359" i="2"/>
  <c r="AF415" i="2"/>
  <c r="AH521" i="2"/>
  <c r="AA521" i="2" s="1"/>
  <c r="AF551" i="2"/>
  <c r="AH551" i="2" s="1"/>
  <c r="AA551" i="2" s="1"/>
  <c r="W585" i="2"/>
  <c r="AF563" i="2"/>
  <c r="AH563" i="2" s="1"/>
  <c r="AA563" i="2" s="1"/>
  <c r="S599" i="2"/>
  <c r="S650" i="2" s="1"/>
  <c r="X668" i="2" s="1"/>
  <c r="AF691" i="2"/>
  <c r="AH691" i="2" s="1"/>
  <c r="AA691" i="2" s="1"/>
  <c r="W699" i="2"/>
  <c r="W727" i="2"/>
  <c r="W456" i="2"/>
  <c r="W561" i="2"/>
  <c r="W371" i="2"/>
  <c r="W295" i="2"/>
  <c r="W188" i="2"/>
  <c r="S14" i="2"/>
  <c r="R61" i="2"/>
  <c r="U197" i="2"/>
  <c r="W197" i="2" s="1"/>
  <c r="Z197" i="2"/>
  <c r="Y197" i="2"/>
  <c r="V197" i="2"/>
  <c r="AG197" i="2"/>
  <c r="AH197" i="2" s="1"/>
  <c r="AA197" i="2" s="1"/>
  <c r="V360" i="2"/>
  <c r="U360" i="2"/>
  <c r="AG360" i="2"/>
  <c r="AH360" i="2" s="1"/>
  <c r="AA360" i="2" s="1"/>
  <c r="Z360" i="2"/>
  <c r="Y360" i="2"/>
  <c r="AG323" i="2"/>
  <c r="Z323" i="2"/>
  <c r="Y323" i="2"/>
  <c r="V323" i="2"/>
  <c r="U323" i="2"/>
  <c r="AH374" i="2"/>
  <c r="AA374" i="2" s="1"/>
  <c r="Y348" i="2"/>
  <c r="V348" i="2"/>
  <c r="AG348" i="2"/>
  <c r="AH348" i="2" s="1"/>
  <c r="AA348" i="2" s="1"/>
  <c r="U348" i="2"/>
  <c r="Z348" i="2"/>
  <c r="U381" i="2"/>
  <c r="W381" i="2" s="1"/>
  <c r="AG381" i="2"/>
  <c r="AH381" i="2" s="1"/>
  <c r="AA381" i="2" s="1"/>
  <c r="Z381" i="2"/>
  <c r="V381" i="2"/>
  <c r="Y381" i="2"/>
  <c r="U475" i="2"/>
  <c r="AG475" i="2"/>
  <c r="Z475" i="2"/>
  <c r="Y475" i="2"/>
  <c r="V475" i="2"/>
  <c r="AF432" i="2"/>
  <c r="P504" i="2"/>
  <c r="AF504" i="2" s="1"/>
  <c r="S478" i="2"/>
  <c r="S525" i="2" s="1"/>
  <c r="P603" i="2"/>
  <c r="Z641" i="2"/>
  <c r="U641" i="2"/>
  <c r="AG641" i="2"/>
  <c r="AH641" i="2" s="1"/>
  <c r="AA641" i="2" s="1"/>
  <c r="Y641" i="2"/>
  <c r="V641" i="2"/>
  <c r="AF89" i="2"/>
  <c r="AH89" i="2" s="1"/>
  <c r="AA89" i="2" s="1"/>
  <c r="Z120" i="2"/>
  <c r="Y120" i="2"/>
  <c r="V120" i="2"/>
  <c r="U120" i="2"/>
  <c r="AG120" i="2"/>
  <c r="AH120" i="2" s="1"/>
  <c r="AA120" i="2" s="1"/>
  <c r="W293" i="2"/>
  <c r="W248" i="2"/>
  <c r="U250" i="2"/>
  <c r="W250" i="2" s="1"/>
  <c r="AG250" i="2"/>
  <c r="AH250" i="2" s="1"/>
  <c r="AA250" i="2" s="1"/>
  <c r="Z250" i="2"/>
  <c r="Y250" i="2"/>
  <c r="V250" i="2"/>
  <c r="AF323" i="2"/>
  <c r="AH323" i="2" s="1"/>
  <c r="AA323" i="2" s="1"/>
  <c r="AF369" i="2"/>
  <c r="W296" i="2"/>
  <c r="AF475" i="2"/>
  <c r="S446" i="2"/>
  <c r="S440" i="2"/>
  <c r="S512" i="2"/>
  <c r="AF482" i="2"/>
  <c r="AH482" i="2" s="1"/>
  <c r="AA482" i="2" s="1"/>
  <c r="S559" i="2"/>
  <c r="W707" i="2"/>
  <c r="W110" i="2"/>
  <c r="W156" i="2"/>
  <c r="AF227" i="2"/>
  <c r="AH227" i="2" s="1"/>
  <c r="AA227" i="2" s="1"/>
  <c r="P181" i="2"/>
  <c r="AF216" i="2"/>
  <c r="AH216" i="2" s="1"/>
  <c r="AA216" i="2" s="1"/>
  <c r="V233" i="2"/>
  <c r="U233" i="2"/>
  <c r="W233" i="2" s="1"/>
  <c r="AG233" i="2"/>
  <c r="AH233" i="2" s="1"/>
  <c r="AA233" i="2" s="1"/>
  <c r="Z233" i="2"/>
  <c r="Y233" i="2"/>
  <c r="S218" i="2"/>
  <c r="V349" i="2"/>
  <c r="U349" i="2"/>
  <c r="W349" i="2" s="1"/>
  <c r="AG349" i="2"/>
  <c r="Z349" i="2"/>
  <c r="Y349" i="2"/>
  <c r="S396" i="2"/>
  <c r="S397" i="2" s="1"/>
  <c r="S431" i="2"/>
  <c r="AF490" i="2"/>
  <c r="AH490" i="2" s="1"/>
  <c r="AA490" i="2" s="1"/>
  <c r="S524" i="2"/>
  <c r="P508" i="2"/>
  <c r="S543" i="2"/>
  <c r="P540" i="2"/>
  <c r="S541" i="2"/>
  <c r="W645" i="2"/>
  <c r="W705" i="2"/>
  <c r="AH694" i="2"/>
  <c r="AA694" i="2" s="1"/>
  <c r="AF702" i="2"/>
  <c r="AH702" i="2" s="1"/>
  <c r="AA702" i="2" s="1"/>
  <c r="W95" i="2"/>
  <c r="W161" i="2"/>
  <c r="W162" i="2"/>
  <c r="P228" i="2"/>
  <c r="AF228" i="2" s="1"/>
  <c r="P185" i="2"/>
  <c r="AF349" i="2"/>
  <c r="AH349" i="2" s="1"/>
  <c r="AA349" i="2" s="1"/>
  <c r="W347" i="2"/>
  <c r="W367" i="2"/>
  <c r="S441" i="2"/>
  <c r="S452" i="2"/>
  <c r="P515" i="2"/>
  <c r="AF515" i="2" s="1"/>
  <c r="AF567" i="2"/>
  <c r="AH567" i="2" s="1"/>
  <c r="AA567" i="2" s="1"/>
  <c r="W619" i="2"/>
  <c r="S646" i="2"/>
  <c r="AH21" i="2"/>
  <c r="AA21" i="2" s="1"/>
  <c r="AG60" i="2"/>
  <c r="Z60" i="2"/>
  <c r="Y60" i="2"/>
  <c r="V60" i="2"/>
  <c r="U60" i="2"/>
  <c r="AH84" i="2"/>
  <c r="AA84" i="2" s="1"/>
  <c r="U59" i="2"/>
  <c r="W59" i="2" s="1"/>
  <c r="AG59" i="2"/>
  <c r="AH59" i="2" s="1"/>
  <c r="AA59" i="2" s="1"/>
  <c r="Z59" i="2"/>
  <c r="Y59" i="2"/>
  <c r="V59" i="2"/>
  <c r="AH155" i="2"/>
  <c r="AA155" i="2" s="1"/>
  <c r="U167" i="2"/>
  <c r="W167" i="2" s="1"/>
  <c r="AG167" i="2"/>
  <c r="AH167" i="2" s="1"/>
  <c r="AA167" i="2" s="1"/>
  <c r="Z167" i="2"/>
  <c r="Y167" i="2"/>
  <c r="V167" i="2"/>
  <c r="AF187" i="2"/>
  <c r="AH187" i="2" s="1"/>
  <c r="AA187" i="2" s="1"/>
  <c r="AH246" i="2"/>
  <c r="AA246" i="2" s="1"/>
  <c r="U322" i="2"/>
  <c r="AG322" i="2"/>
  <c r="Z322" i="2"/>
  <c r="Y322" i="2"/>
  <c r="AH322" i="2" s="1"/>
  <c r="AA322" i="2" s="1"/>
  <c r="V322" i="2"/>
  <c r="V370" i="2"/>
  <c r="AG370" i="2"/>
  <c r="AH370" i="2" s="1"/>
  <c r="AA370" i="2" s="1"/>
  <c r="U370" i="2"/>
  <c r="W370" i="2" s="1"/>
  <c r="Z370" i="2"/>
  <c r="Y370" i="2"/>
  <c r="U380" i="2"/>
  <c r="W380" i="2" s="1"/>
  <c r="AG380" i="2"/>
  <c r="AH380" i="2" s="1"/>
  <c r="AA380" i="2" s="1"/>
  <c r="Z380" i="2"/>
  <c r="Y380" i="2"/>
  <c r="V380" i="2"/>
  <c r="S413" i="2"/>
  <c r="P447" i="2"/>
  <c r="AF447" i="2" s="1"/>
  <c r="S581" i="2"/>
  <c r="AH513" i="2"/>
  <c r="AA513" i="2" s="1"/>
  <c r="Y514" i="2"/>
  <c r="V514" i="2"/>
  <c r="U514" i="2"/>
  <c r="AG514" i="2"/>
  <c r="AH514" i="2" s="1"/>
  <c r="AA514" i="2" s="1"/>
  <c r="Z514" i="2"/>
  <c r="P547" i="2"/>
  <c r="AF547" i="2" s="1"/>
  <c r="S548" i="2"/>
  <c r="AH697" i="2"/>
  <c r="AA697" i="2" s="1"/>
  <c r="AF60" i="2"/>
  <c r="AH60" i="2" s="1"/>
  <c r="AA60" i="2" s="1"/>
  <c r="AF78" i="2"/>
  <c r="W113" i="2"/>
  <c r="AH221" i="2"/>
  <c r="AA221" i="2" s="1"/>
  <c r="P332" i="2"/>
  <c r="AG280" i="2"/>
  <c r="AH280" i="2" s="1"/>
  <c r="Z280" i="2"/>
  <c r="Y280" i="2"/>
  <c r="V280" i="2"/>
  <c r="U280" i="2"/>
  <c r="Z184" i="2"/>
  <c r="U184" i="2"/>
  <c r="AG184" i="2"/>
  <c r="AH184" i="2" s="1"/>
  <c r="AA184" i="2" s="1"/>
  <c r="Y184" i="2"/>
  <c r="V184" i="2"/>
  <c r="AF350" i="2"/>
  <c r="AH350" i="2" s="1"/>
  <c r="AA350" i="2" s="1"/>
  <c r="AF375" i="2"/>
  <c r="AH375" i="2" s="1"/>
  <c r="AA375" i="2" s="1"/>
  <c r="AF394" i="2"/>
  <c r="AH394" i="2" s="1"/>
  <c r="AA394" i="2" s="1"/>
  <c r="AF387" i="2"/>
  <c r="AH387" i="2" s="1"/>
  <c r="AA387" i="2" s="1"/>
  <c r="P434" i="2"/>
  <c r="AF517" i="2"/>
  <c r="AH517" i="2" s="1"/>
  <c r="AA517" i="2" s="1"/>
  <c r="AF489" i="2"/>
  <c r="AH489" i="2" s="1"/>
  <c r="AA489" i="2" s="1"/>
  <c r="Y495" i="2"/>
  <c r="V495" i="2"/>
  <c r="AG495" i="2"/>
  <c r="AH495" i="2" s="1"/>
  <c r="AA495" i="2" s="1"/>
  <c r="Z495" i="2"/>
  <c r="U495" i="2"/>
  <c r="P575" i="2"/>
  <c r="U614" i="2"/>
  <c r="AG614" i="2"/>
  <c r="AH614" i="2" s="1"/>
  <c r="AA614" i="2" s="1"/>
  <c r="Y614" i="2"/>
  <c r="V614" i="2"/>
  <c r="Z614" i="2"/>
  <c r="W689" i="2"/>
  <c r="AF718" i="2"/>
  <c r="Z94" i="2"/>
  <c r="Y94" i="2"/>
  <c r="V94" i="2"/>
  <c r="U94" i="2"/>
  <c r="AG94" i="2"/>
  <c r="AH94" i="2" s="1"/>
  <c r="AA94" i="2" s="1"/>
  <c r="AG91" i="2"/>
  <c r="AH91" i="2" s="1"/>
  <c r="AA91" i="2" s="1"/>
  <c r="Z91" i="2"/>
  <c r="Y91" i="2"/>
  <c r="V91" i="2"/>
  <c r="U91" i="2"/>
  <c r="AG127" i="2"/>
  <c r="AH127" i="2" s="1"/>
  <c r="AA127" i="2" s="1"/>
  <c r="Z127" i="2"/>
  <c r="Y127" i="2"/>
  <c r="V127" i="2"/>
  <c r="U127" i="2"/>
  <c r="W127" i="2" s="1"/>
  <c r="AH98" i="2"/>
  <c r="AA98" i="2" s="1"/>
  <c r="AH256" i="2"/>
  <c r="AA256" i="2" s="1"/>
  <c r="AF245" i="2"/>
  <c r="AH245" i="2" s="1"/>
  <c r="AA245" i="2" s="1"/>
  <c r="AF292" i="2"/>
  <c r="AH292" i="2" s="1"/>
  <c r="AA292" i="2" s="1"/>
  <c r="W414" i="2"/>
  <c r="W459" i="2"/>
  <c r="AF425" i="2"/>
  <c r="AH425" i="2" s="1"/>
  <c r="AA425" i="2" s="1"/>
  <c r="P424" i="2"/>
  <c r="AF578" i="2"/>
  <c r="AH578" i="2" s="1"/>
  <c r="AA578" i="2" s="1"/>
  <c r="AF546" i="2"/>
  <c r="S556" i="2"/>
  <c r="AF562" i="2"/>
  <c r="AH562" i="2" s="1"/>
  <c r="AA562" i="2" s="1"/>
  <c r="AH635" i="2"/>
  <c r="AA635" i="2" s="1"/>
  <c r="S649" i="2"/>
  <c r="W728" i="2"/>
  <c r="AF93" i="2"/>
  <c r="AH93" i="2" s="1"/>
  <c r="AA93" i="2" s="1"/>
  <c r="AF83" i="2"/>
  <c r="AF126" i="2"/>
  <c r="AH126" i="2" s="1"/>
  <c r="AA126" i="2" s="1"/>
  <c r="W170" i="2"/>
  <c r="AH235" i="2"/>
  <c r="AA235" i="2" s="1"/>
  <c r="AH382" i="2"/>
  <c r="AA382" i="2" s="1"/>
  <c r="W364" i="2"/>
  <c r="AH419" i="2"/>
  <c r="AA419" i="2" s="1"/>
  <c r="AF442" i="2"/>
  <c r="AH442" i="2" s="1"/>
  <c r="AA442" i="2" s="1"/>
  <c r="AF483" i="2"/>
  <c r="AH483" i="2" s="1"/>
  <c r="AA483" i="2" s="1"/>
  <c r="AH497" i="2"/>
  <c r="AA497" i="2" s="1"/>
  <c r="AF558" i="2"/>
  <c r="AH558" i="2" s="1"/>
  <c r="AA558" i="2" s="1"/>
  <c r="W648" i="2"/>
  <c r="W688" i="2"/>
  <c r="W222" i="2"/>
  <c r="W34" i="2"/>
  <c r="W217" i="2"/>
  <c r="W312" i="2"/>
  <c r="AF266" i="2" l="1"/>
  <c r="AA280" i="2"/>
  <c r="W91" i="2"/>
  <c r="W614" i="2"/>
  <c r="W120" i="2"/>
  <c r="W641" i="2"/>
  <c r="W314" i="2"/>
  <c r="AH361" i="2"/>
  <c r="AA361" i="2" s="1"/>
  <c r="AH445" i="2"/>
  <c r="AA445" i="2" s="1"/>
  <c r="W354" i="2"/>
  <c r="W22" i="2"/>
  <c r="W486" i="2"/>
  <c r="W177" i="2"/>
  <c r="AH436" i="2"/>
  <c r="AA436" i="2" s="1"/>
  <c r="W361" i="2"/>
  <c r="W302" i="2"/>
  <c r="AH29" i="2"/>
  <c r="AA29" i="2" s="1"/>
  <c r="W576" i="2"/>
  <c r="W708" i="2"/>
  <c r="AH486" i="2"/>
  <c r="AA486" i="2" s="1"/>
  <c r="Y437" i="2"/>
  <c r="V437" i="2"/>
  <c r="AG437" i="2"/>
  <c r="Z437" i="2"/>
  <c r="U437" i="2"/>
  <c r="W437" i="2" s="1"/>
  <c r="AH418" i="2"/>
  <c r="AA418" i="2" s="1"/>
  <c r="W260" i="2"/>
  <c r="W326" i="2"/>
  <c r="W265" i="2"/>
  <c r="AF437" i="2"/>
  <c r="W703" i="2"/>
  <c r="W555" i="2"/>
  <c r="W318" i="2"/>
  <c r="S588" i="2"/>
  <c r="W46" i="2"/>
  <c r="AH244" i="2"/>
  <c r="AA244" i="2" s="1"/>
  <c r="W637" i="2"/>
  <c r="W453" i="2"/>
  <c r="W14" i="2"/>
  <c r="AH574" i="2"/>
  <c r="AA574" i="2" s="1"/>
  <c r="W216" i="2"/>
  <c r="AH472" i="2"/>
  <c r="W159" i="2"/>
  <c r="AH14" i="2"/>
  <c r="AA14" i="2" s="1"/>
  <c r="AH83" i="2"/>
  <c r="AA83" i="2" s="1"/>
  <c r="AH546" i="2"/>
  <c r="AA546" i="2" s="1"/>
  <c r="U575" i="2"/>
  <c r="W575" i="2" s="1"/>
  <c r="Z575" i="2"/>
  <c r="AG575" i="2"/>
  <c r="Y575" i="2"/>
  <c r="V575" i="2"/>
  <c r="Y434" i="2"/>
  <c r="V434" i="2"/>
  <c r="AG434" i="2"/>
  <c r="U434" i="2"/>
  <c r="W434" i="2" s="1"/>
  <c r="Z434" i="2"/>
  <c r="W184" i="2"/>
  <c r="Y508" i="2"/>
  <c r="V508" i="2"/>
  <c r="U508" i="2"/>
  <c r="AG508" i="2"/>
  <c r="Z508" i="2"/>
  <c r="W348" i="2"/>
  <c r="W692" i="2"/>
  <c r="AF434" i="2"/>
  <c r="AH315" i="2"/>
  <c r="AA315" i="2" s="1"/>
  <c r="Y478" i="2"/>
  <c r="Y525" i="2" s="1"/>
  <c r="Y528" i="2" s="1"/>
  <c r="Y529" i="2" s="1"/>
  <c r="V478" i="2"/>
  <c r="AG478" i="2"/>
  <c r="Z478" i="2"/>
  <c r="Z525" i="2" s="1"/>
  <c r="Z528" i="2" s="1"/>
  <c r="Z529" i="2" s="1"/>
  <c r="U478" i="2"/>
  <c r="W478" i="2" s="1"/>
  <c r="W563" i="2"/>
  <c r="AH57" i="2"/>
  <c r="AA57" i="2" s="1"/>
  <c r="W229" i="2"/>
  <c r="W487" i="2"/>
  <c r="AH177" i="2"/>
  <c r="AA177" i="2" s="1"/>
  <c r="AH376" i="2"/>
  <c r="AA376" i="2" s="1"/>
  <c r="W684" i="2"/>
  <c r="AF478" i="2"/>
  <c r="AH478" i="2" s="1"/>
  <c r="AA478" i="2" s="1"/>
  <c r="AF61" i="2"/>
  <c r="AH9" i="2"/>
  <c r="W492" i="2"/>
  <c r="W428" i="2"/>
  <c r="W151" i="2"/>
  <c r="W480" i="2"/>
  <c r="W186" i="2"/>
  <c r="AH175" i="2"/>
  <c r="AA175" i="2" s="1"/>
  <c r="W427" i="2"/>
  <c r="Y214" i="2"/>
  <c r="V214" i="2"/>
  <c r="P266" i="2"/>
  <c r="AG214" i="2"/>
  <c r="AH214" i="2" s="1"/>
  <c r="Z214" i="2"/>
  <c r="U214" i="2"/>
  <c r="Y439" i="2"/>
  <c r="V439" i="2"/>
  <c r="AG439" i="2"/>
  <c r="Z439" i="2"/>
  <c r="U439" i="2"/>
  <c r="AH389" i="2"/>
  <c r="AA389" i="2" s="1"/>
  <c r="W190" i="2"/>
  <c r="AH288" i="2"/>
  <c r="AA288" i="2" s="1"/>
  <c r="Z649" i="2"/>
  <c r="U649" i="2"/>
  <c r="W649" i="2" s="1"/>
  <c r="AG649" i="2"/>
  <c r="Y649" i="2"/>
  <c r="V649" i="2"/>
  <c r="Y502" i="2"/>
  <c r="V502" i="2"/>
  <c r="AG502" i="2"/>
  <c r="AH502" i="2" s="1"/>
  <c r="AA502" i="2" s="1"/>
  <c r="Z502" i="2"/>
  <c r="U502" i="2"/>
  <c r="W390" i="2"/>
  <c r="AF439" i="2"/>
  <c r="AH439" i="2" s="1"/>
  <c r="AA439" i="2" s="1"/>
  <c r="AH159" i="2"/>
  <c r="AA159" i="2" s="1"/>
  <c r="W149" i="2"/>
  <c r="W562" i="2"/>
  <c r="V734" i="2"/>
  <c r="W80" i="2"/>
  <c r="AH718" i="2"/>
  <c r="AA718" i="2" s="1"/>
  <c r="W495" i="2"/>
  <c r="W514" i="2"/>
  <c r="V181" i="2"/>
  <c r="V199" i="2" s="1"/>
  <c r="AG181" i="2"/>
  <c r="AG199" i="2" s="1"/>
  <c r="Y181" i="2"/>
  <c r="Y199" i="2" s="1"/>
  <c r="Y202" i="2" s="1"/>
  <c r="Y203" i="2" s="1"/>
  <c r="Y204" i="2" s="1"/>
  <c r="Y205" i="2" s="1"/>
  <c r="Y206" i="2" s="1"/>
  <c r="Y207" i="2" s="1"/>
  <c r="Y208" i="2" s="1"/>
  <c r="Z181" i="2"/>
  <c r="U181" i="2"/>
  <c r="AG603" i="2"/>
  <c r="Y603" i="2"/>
  <c r="U603" i="2"/>
  <c r="Z603" i="2"/>
  <c r="Z650" i="2" s="1"/>
  <c r="Z653" i="2" s="1"/>
  <c r="X672" i="2" s="1"/>
  <c r="V603" i="2"/>
  <c r="V650" i="2" s="1"/>
  <c r="W475" i="2"/>
  <c r="W700" i="2"/>
  <c r="AH605" i="2"/>
  <c r="AA605" i="2" s="1"/>
  <c r="W543" i="2"/>
  <c r="W329" i="2"/>
  <c r="V559" i="2"/>
  <c r="AG559" i="2"/>
  <c r="AH559" i="2" s="1"/>
  <c r="AA559" i="2" s="1"/>
  <c r="Z559" i="2"/>
  <c r="Y559" i="2"/>
  <c r="U559" i="2"/>
  <c r="W559" i="2" s="1"/>
  <c r="W369" i="2"/>
  <c r="W608" i="2"/>
  <c r="W292" i="2"/>
  <c r="W297" i="2"/>
  <c r="W189" i="2"/>
  <c r="W500" i="2"/>
  <c r="AH224" i="2"/>
  <c r="AA224" i="2" s="1"/>
  <c r="W421" i="2"/>
  <c r="V554" i="2"/>
  <c r="AG554" i="2"/>
  <c r="Z554" i="2"/>
  <c r="Y554" i="2"/>
  <c r="U554" i="2"/>
  <c r="W554" i="2" s="1"/>
  <c r="W285" i="2"/>
  <c r="AH498" i="2"/>
  <c r="AA498" i="2" s="1"/>
  <c r="AH601" i="2"/>
  <c r="AA601" i="2" s="1"/>
  <c r="W479" i="2"/>
  <c r="AH433" i="2"/>
  <c r="AA433" i="2" s="1"/>
  <c r="P199" i="2"/>
  <c r="AH616" i="2"/>
  <c r="AA616" i="2" s="1"/>
  <c r="W457" i="2"/>
  <c r="AH421" i="2"/>
  <c r="AA421" i="2" s="1"/>
  <c r="AH260" i="2"/>
  <c r="AA260" i="2" s="1"/>
  <c r="P461" i="2"/>
  <c r="Z409" i="2"/>
  <c r="Y409" i="2"/>
  <c r="AG409" i="2"/>
  <c r="V409" i="2"/>
  <c r="U409" i="2"/>
  <c r="W160" i="2"/>
  <c r="W96" i="2"/>
  <c r="AH356" i="2"/>
  <c r="AA356" i="2" s="1"/>
  <c r="AH564" i="2"/>
  <c r="AA564" i="2" s="1"/>
  <c r="W157" i="2"/>
  <c r="W503" i="2"/>
  <c r="W598" i="2"/>
  <c r="Z646" i="2"/>
  <c r="U646" i="2"/>
  <c r="AG646" i="2"/>
  <c r="V646" i="2"/>
  <c r="Y646" i="2"/>
  <c r="AF409" i="2"/>
  <c r="AH506" i="2"/>
  <c r="AA506" i="2" s="1"/>
  <c r="W517" i="2"/>
  <c r="W356" i="2"/>
  <c r="W631" i="2"/>
  <c r="U397" i="2"/>
  <c r="W345" i="2"/>
  <c r="W506" i="2"/>
  <c r="W483" i="2"/>
  <c r="W455" i="2"/>
  <c r="W716" i="2"/>
  <c r="AH516" i="2"/>
  <c r="AA516" i="2" s="1"/>
  <c r="W379" i="2"/>
  <c r="Y734" i="2"/>
  <c r="X751" i="2" s="1"/>
  <c r="Y424" i="2"/>
  <c r="V424" i="2"/>
  <c r="AG424" i="2"/>
  <c r="Z424" i="2"/>
  <c r="U424" i="2"/>
  <c r="U332" i="2"/>
  <c r="W280" i="2"/>
  <c r="AF130" i="2"/>
  <c r="AH78" i="2"/>
  <c r="AF734" i="2"/>
  <c r="AH682" i="2"/>
  <c r="W126" i="2"/>
  <c r="AG130" i="2"/>
  <c r="AG183" i="2"/>
  <c r="AH183" i="2" s="1"/>
  <c r="AA183" i="2" s="1"/>
  <c r="Y183" i="2"/>
  <c r="V183" i="2"/>
  <c r="Z183" i="2"/>
  <c r="Z199" i="2" s="1"/>
  <c r="Z202" i="2" s="1"/>
  <c r="Z203" i="2" s="1"/>
  <c r="Z204" i="2" s="1"/>
  <c r="Z205" i="2" s="1"/>
  <c r="Z206" i="2" s="1"/>
  <c r="Z207" i="2" s="1"/>
  <c r="Z208" i="2" s="1"/>
  <c r="U183" i="2"/>
  <c r="W183" i="2" s="1"/>
  <c r="AH494" i="2"/>
  <c r="AA494" i="2" s="1"/>
  <c r="V572" i="2"/>
  <c r="AG572" i="2"/>
  <c r="AH572" i="2" s="1"/>
  <c r="AA572" i="2" s="1"/>
  <c r="Z572" i="2"/>
  <c r="Y572" i="2"/>
  <c r="U572" i="2"/>
  <c r="W572" i="2" s="1"/>
  <c r="Y423" i="2"/>
  <c r="V423" i="2"/>
  <c r="AG423" i="2"/>
  <c r="AH423" i="2" s="1"/>
  <c r="AA423" i="2" s="1"/>
  <c r="Z423" i="2"/>
  <c r="U423" i="2"/>
  <c r="W423" i="2" s="1"/>
  <c r="V397" i="2"/>
  <c r="AH507" i="2"/>
  <c r="AA507" i="2" s="1"/>
  <c r="AG734" i="2"/>
  <c r="AH536" i="2"/>
  <c r="U525" i="2"/>
  <c r="W472" i="2"/>
  <c r="V332" i="2"/>
  <c r="AH475" i="2"/>
  <c r="AA475" i="2" s="1"/>
  <c r="Y504" i="2"/>
  <c r="V504" i="2"/>
  <c r="AG504" i="2"/>
  <c r="AH504" i="2" s="1"/>
  <c r="AA504" i="2" s="1"/>
  <c r="Z504" i="2"/>
  <c r="U504" i="2"/>
  <c r="W504" i="2" s="1"/>
  <c r="AH415" i="2"/>
  <c r="AA415" i="2" s="1"/>
  <c r="V556" i="2"/>
  <c r="AG556" i="2"/>
  <c r="Z556" i="2"/>
  <c r="Y556" i="2"/>
  <c r="U556" i="2"/>
  <c r="W556" i="2" s="1"/>
  <c r="Y452" i="2"/>
  <c r="V452" i="2"/>
  <c r="U452" i="2"/>
  <c r="W452" i="2" s="1"/>
  <c r="AG452" i="2"/>
  <c r="Z452" i="2"/>
  <c r="AH329" i="2"/>
  <c r="AA329" i="2" s="1"/>
  <c r="AH18" i="2"/>
  <c r="AA18" i="2" s="1"/>
  <c r="AH608" i="2"/>
  <c r="AA608" i="2" s="1"/>
  <c r="U130" i="2"/>
  <c r="W78" i="2"/>
  <c r="S461" i="2"/>
  <c r="Y668" i="2" s="1"/>
  <c r="AH541" i="2"/>
  <c r="AA541" i="2" s="1"/>
  <c r="AH218" i="2"/>
  <c r="AA218" i="2" s="1"/>
  <c r="Z643" i="2"/>
  <c r="U643" i="2"/>
  <c r="W643" i="2" s="1"/>
  <c r="AG643" i="2"/>
  <c r="AH643" i="2" s="1"/>
  <c r="AA643" i="2" s="1"/>
  <c r="Y643" i="2"/>
  <c r="V643" i="2"/>
  <c r="AH624" i="2"/>
  <c r="AA624" i="2" s="1"/>
  <c r="V604" i="2"/>
  <c r="AG604" i="2"/>
  <c r="AH604" i="2" s="1"/>
  <c r="AA604" i="2" s="1"/>
  <c r="Y604" i="2"/>
  <c r="U604" i="2"/>
  <c r="W604" i="2" s="1"/>
  <c r="Z604" i="2"/>
  <c r="W363" i="2"/>
  <c r="W39" i="2"/>
  <c r="AF554" i="2"/>
  <c r="AH554" i="2" s="1"/>
  <c r="AA554" i="2" s="1"/>
  <c r="Z10" i="2"/>
  <c r="Z61" i="2" s="1"/>
  <c r="Z64" i="2" s="1"/>
  <c r="Z65" i="2" s="1"/>
  <c r="Z66" i="2" s="1"/>
  <c r="Z67" i="2" s="1"/>
  <c r="Z68" i="2" s="1"/>
  <c r="Z69" i="2" s="1"/>
  <c r="Z70" i="2" s="1"/>
  <c r="Z71" i="2" s="1"/>
  <c r="Z72" i="2" s="1"/>
  <c r="Y10" i="2"/>
  <c r="V10" i="2"/>
  <c r="V61" i="2" s="1"/>
  <c r="U10" i="2"/>
  <c r="W10" i="2" s="1"/>
  <c r="AG10" i="2"/>
  <c r="AG61" i="2" s="1"/>
  <c r="Y397" i="2"/>
  <c r="Y400" i="2" s="1"/>
  <c r="Y401" i="2" s="1"/>
  <c r="Y402" i="2" s="1"/>
  <c r="Y403" i="2" s="1"/>
  <c r="AH646" i="2"/>
  <c r="AA646" i="2" s="1"/>
  <c r="AF452" i="2"/>
  <c r="W536" i="2"/>
  <c r="W443" i="2"/>
  <c r="Z734" i="2"/>
  <c r="X750" i="2" s="1"/>
  <c r="P525" i="2"/>
  <c r="W300" i="2"/>
  <c r="P61" i="2"/>
  <c r="Y332" i="2"/>
  <c r="Y335" i="2" s="1"/>
  <c r="Y336" i="2" s="1"/>
  <c r="Y337" i="2" s="1"/>
  <c r="Y338" i="2" s="1"/>
  <c r="Y339" i="2" s="1"/>
  <c r="Y185" i="2"/>
  <c r="V185" i="2"/>
  <c r="AG185" i="2"/>
  <c r="Z185" i="2"/>
  <c r="U185" i="2"/>
  <c r="W185" i="2" s="1"/>
  <c r="AH432" i="2"/>
  <c r="AA432" i="2" s="1"/>
  <c r="AH22" i="2"/>
  <c r="AA22" i="2" s="1"/>
  <c r="V548" i="2"/>
  <c r="AG548" i="2"/>
  <c r="AH548" i="2" s="1"/>
  <c r="AA548" i="2" s="1"/>
  <c r="Z548" i="2"/>
  <c r="Y548" i="2"/>
  <c r="U548" i="2"/>
  <c r="W548" i="2" s="1"/>
  <c r="Y441" i="2"/>
  <c r="V441" i="2"/>
  <c r="AG441" i="2"/>
  <c r="AH441" i="2" s="1"/>
  <c r="AA441" i="2" s="1"/>
  <c r="Z441" i="2"/>
  <c r="U441" i="2"/>
  <c r="Y512" i="2"/>
  <c r="V512" i="2"/>
  <c r="U512" i="2"/>
  <c r="AG512" i="2"/>
  <c r="AH512" i="2" s="1"/>
  <c r="AA512" i="2" s="1"/>
  <c r="Z512" i="2"/>
  <c r="W218" i="2"/>
  <c r="AH599" i="2"/>
  <c r="AA599" i="2" s="1"/>
  <c r="AF556" i="2"/>
  <c r="AF397" i="2"/>
  <c r="AH345" i="2"/>
  <c r="V130" i="2"/>
  <c r="AH298" i="2"/>
  <c r="AA298" i="2" s="1"/>
  <c r="AH189" i="2"/>
  <c r="AA189" i="2" s="1"/>
  <c r="AH363" i="2"/>
  <c r="AA363" i="2" s="1"/>
  <c r="AH492" i="2"/>
  <c r="AA492" i="2" s="1"/>
  <c r="AH50" i="2"/>
  <c r="AA50" i="2" s="1"/>
  <c r="W615" i="2"/>
  <c r="Y429" i="2"/>
  <c r="V429" i="2"/>
  <c r="AG429" i="2"/>
  <c r="AH429" i="2" s="1"/>
  <c r="AA429" i="2" s="1"/>
  <c r="Z429" i="2"/>
  <c r="U429" i="2"/>
  <c r="W429" i="2" s="1"/>
  <c r="V550" i="2"/>
  <c r="AG550" i="2"/>
  <c r="Z550" i="2"/>
  <c r="Y550" i="2"/>
  <c r="U550" i="2"/>
  <c r="W550" i="2" s="1"/>
  <c r="Z545" i="2"/>
  <c r="Y545" i="2"/>
  <c r="AG545" i="2"/>
  <c r="V545" i="2"/>
  <c r="U545" i="2"/>
  <c r="AH480" i="2"/>
  <c r="AA480" i="2" s="1"/>
  <c r="V566" i="2"/>
  <c r="AG566" i="2"/>
  <c r="AH566" i="2" s="1"/>
  <c r="AA566" i="2" s="1"/>
  <c r="Z566" i="2"/>
  <c r="Y566" i="2"/>
  <c r="U566" i="2"/>
  <c r="W489" i="2"/>
  <c r="AH46" i="2"/>
  <c r="AA46" i="2" s="1"/>
  <c r="Y488" i="2"/>
  <c r="V488" i="2"/>
  <c r="AG488" i="2"/>
  <c r="AH488" i="2" s="1"/>
  <c r="AA488" i="2" s="1"/>
  <c r="Z488" i="2"/>
  <c r="U488" i="2"/>
  <c r="W488" i="2" s="1"/>
  <c r="AF508" i="2"/>
  <c r="AH508" i="2" s="1"/>
  <c r="AA508" i="2" s="1"/>
  <c r="W11" i="2"/>
  <c r="AH600" i="2"/>
  <c r="AA600" i="2" s="1"/>
  <c r="AF550" i="2"/>
  <c r="AH550" i="2" s="1"/>
  <c r="AA550" i="2" s="1"/>
  <c r="Z397" i="2"/>
  <c r="Z400" i="2" s="1"/>
  <c r="Z401" i="2" s="1"/>
  <c r="Z402" i="2" s="1"/>
  <c r="Z403" i="2" s="1"/>
  <c r="AH524" i="2"/>
  <c r="AA524" i="2" s="1"/>
  <c r="AH396" i="2"/>
  <c r="AA396" i="2" s="1"/>
  <c r="U734" i="2"/>
  <c r="W682" i="2"/>
  <c r="AH491" i="2"/>
  <c r="AA491" i="2" s="1"/>
  <c r="U61" i="2"/>
  <c r="W9" i="2"/>
  <c r="AH146" i="2"/>
  <c r="AF332" i="2"/>
  <c r="W94" i="2"/>
  <c r="Z332" i="2"/>
  <c r="Z335" i="2" s="1"/>
  <c r="Z336" i="2" s="1"/>
  <c r="Z337" i="2" s="1"/>
  <c r="Z338" i="2" s="1"/>
  <c r="Z339" i="2" s="1"/>
  <c r="W60" i="2"/>
  <c r="Z228" i="2"/>
  <c r="Y228" i="2"/>
  <c r="V228" i="2"/>
  <c r="U228" i="2"/>
  <c r="W228" i="2" s="1"/>
  <c r="AG228" i="2"/>
  <c r="AH228" i="2" s="1"/>
  <c r="AA228" i="2" s="1"/>
  <c r="AH369" i="2"/>
  <c r="AA369" i="2" s="1"/>
  <c r="W323" i="2"/>
  <c r="W360" i="2"/>
  <c r="W111" i="2"/>
  <c r="W261" i="2"/>
  <c r="W375" i="2"/>
  <c r="AF185" i="2"/>
  <c r="Y431" i="2"/>
  <c r="V431" i="2"/>
  <c r="AG431" i="2"/>
  <c r="AH431" i="2" s="1"/>
  <c r="AA431" i="2" s="1"/>
  <c r="Z431" i="2"/>
  <c r="U431" i="2"/>
  <c r="W431" i="2" s="1"/>
  <c r="W112" i="2"/>
  <c r="AF575" i="2"/>
  <c r="AH575" i="2" s="1"/>
  <c r="AA575" i="2" s="1"/>
  <c r="S266" i="2"/>
  <c r="W396" i="2"/>
  <c r="W440" i="2"/>
  <c r="W106" i="2"/>
  <c r="AH496" i="2"/>
  <c r="AA496" i="2" s="1"/>
  <c r="Y130" i="2"/>
  <c r="Y133" i="2" s="1"/>
  <c r="Y134" i="2" s="1"/>
  <c r="Y135" i="2" s="1"/>
  <c r="Y136" i="2" s="1"/>
  <c r="Y137" i="2" s="1"/>
  <c r="Y138" i="2" s="1"/>
  <c r="Y139" i="2" s="1"/>
  <c r="Y140" i="2" s="1"/>
  <c r="W477" i="2"/>
  <c r="AH685" i="2"/>
  <c r="AA685" i="2" s="1"/>
  <c r="W237" i="2"/>
  <c r="W501" i="2"/>
  <c r="AH477" i="2"/>
  <c r="AA477" i="2" s="1"/>
  <c r="Y499" i="2"/>
  <c r="V499" i="2"/>
  <c r="AG499" i="2"/>
  <c r="AH499" i="2" s="1"/>
  <c r="AA499" i="2" s="1"/>
  <c r="Z499" i="2"/>
  <c r="U499" i="2"/>
  <c r="W499" i="2" s="1"/>
  <c r="W175" i="2"/>
  <c r="W29" i="2"/>
  <c r="Y650" i="2"/>
  <c r="Y653" i="2" s="1"/>
  <c r="X673" i="2" s="1"/>
  <c r="AH351" i="2"/>
  <c r="AA351" i="2" s="1"/>
  <c r="AF603" i="2"/>
  <c r="AH603" i="2" s="1"/>
  <c r="AA603" i="2" s="1"/>
  <c r="W191" i="2"/>
  <c r="AF649" i="2"/>
  <c r="AG397" i="2"/>
  <c r="AF545" i="2"/>
  <c r="AH545" i="2" s="1"/>
  <c r="AA545" i="2" s="1"/>
  <c r="W524" i="2"/>
  <c r="W444" i="2"/>
  <c r="W600" i="2"/>
  <c r="W31" i="2"/>
  <c r="AH306" i="2"/>
  <c r="AA306" i="2" s="1"/>
  <c r="AH636" i="2"/>
  <c r="AA636" i="2" s="1"/>
  <c r="AF424" i="2"/>
  <c r="AH198" i="2"/>
  <c r="AA198" i="2" s="1"/>
  <c r="AH15" i="2"/>
  <c r="AA15" i="2" s="1"/>
  <c r="W230" i="2"/>
  <c r="W241" i="2"/>
  <c r="AH331" i="2"/>
  <c r="AA331" i="2" s="1"/>
  <c r="W49" i="2"/>
  <c r="W15" i="2"/>
  <c r="Y61" i="2"/>
  <c r="Y64" i="2" s="1"/>
  <c r="Y65" i="2" s="1"/>
  <c r="Y66" i="2" s="1"/>
  <c r="Y67" i="2" s="1"/>
  <c r="Y68" i="2" s="1"/>
  <c r="Y69" i="2" s="1"/>
  <c r="Y70" i="2" s="1"/>
  <c r="Y71" i="2" s="1"/>
  <c r="Y72" i="2" s="1"/>
  <c r="W634" i="2"/>
  <c r="AF199" i="2"/>
  <c r="W449" i="2"/>
  <c r="AG332" i="2"/>
  <c r="Z547" i="2"/>
  <c r="Y547" i="2"/>
  <c r="U547" i="2"/>
  <c r="AG547" i="2"/>
  <c r="AH547" i="2" s="1"/>
  <c r="AA547" i="2" s="1"/>
  <c r="V547" i="2"/>
  <c r="Y447" i="2"/>
  <c r="V447" i="2"/>
  <c r="U447" i="2"/>
  <c r="AG447" i="2"/>
  <c r="AH447" i="2" s="1"/>
  <c r="AA447" i="2" s="1"/>
  <c r="Z447" i="2"/>
  <c r="W322" i="2"/>
  <c r="Y515" i="2"/>
  <c r="V515" i="2"/>
  <c r="U515" i="2"/>
  <c r="W515" i="2" s="1"/>
  <c r="AG515" i="2"/>
  <c r="AH515" i="2" s="1"/>
  <c r="AA515" i="2" s="1"/>
  <c r="Z515" i="2"/>
  <c r="Z540" i="2"/>
  <c r="Z588" i="2" s="1"/>
  <c r="Z591" i="2" s="1"/>
  <c r="Y540" i="2"/>
  <c r="Y588" i="2" s="1"/>
  <c r="Y591" i="2" s="1"/>
  <c r="AG540" i="2"/>
  <c r="AG588" i="2" s="1"/>
  <c r="V540" i="2"/>
  <c r="V588" i="2" s="1"/>
  <c r="U540" i="2"/>
  <c r="W51" i="2"/>
  <c r="Y446" i="2"/>
  <c r="V446" i="2"/>
  <c r="U446" i="2"/>
  <c r="W446" i="2" s="1"/>
  <c r="AG446" i="2"/>
  <c r="AH446" i="2" s="1"/>
  <c r="AA446" i="2" s="1"/>
  <c r="Z446" i="2"/>
  <c r="AF540" i="2"/>
  <c r="W234" i="2"/>
  <c r="W355" i="2"/>
  <c r="Z130" i="2"/>
  <c r="Z133" i="2" s="1"/>
  <c r="Z134" i="2" s="1"/>
  <c r="Z135" i="2" s="1"/>
  <c r="Z136" i="2" s="1"/>
  <c r="Z137" i="2" s="1"/>
  <c r="Z138" i="2" s="1"/>
  <c r="Z139" i="2" s="1"/>
  <c r="Z140" i="2" s="1"/>
  <c r="AH543" i="2"/>
  <c r="AA543" i="2" s="1"/>
  <c r="U199" i="2"/>
  <c r="W146" i="2"/>
  <c r="AH484" i="2"/>
  <c r="AA484" i="2" s="1"/>
  <c r="P650" i="2"/>
  <c r="U577" i="2"/>
  <c r="Z577" i="2"/>
  <c r="AG577" i="2"/>
  <c r="AH577" i="2" s="1"/>
  <c r="AA577" i="2" s="1"/>
  <c r="Y577" i="2"/>
  <c r="V577" i="2"/>
  <c r="W582" i="2"/>
  <c r="AA598" i="2"/>
  <c r="W102" i="2"/>
  <c r="W567" i="2"/>
  <c r="P588" i="2"/>
  <c r="W384" i="2"/>
  <c r="V525" i="2"/>
  <c r="Z668" i="2" l="1"/>
  <c r="Y746" i="2" s="1"/>
  <c r="AA214" i="2"/>
  <c r="AH266" i="2"/>
  <c r="W566" i="2"/>
  <c r="AH452" i="2"/>
  <c r="AA452" i="2" s="1"/>
  <c r="W332" i="2"/>
  <c r="AG525" i="2"/>
  <c r="Y461" i="2"/>
  <c r="Y464" i="2" s="1"/>
  <c r="Y465" i="2" s="1"/>
  <c r="Y466" i="2" s="1"/>
  <c r="Y673" i="2" s="1"/>
  <c r="Z673" i="2" s="1"/>
  <c r="Y751" i="2" s="1"/>
  <c r="Z751" i="2" s="1"/>
  <c r="V266" i="2"/>
  <c r="AH10" i="2"/>
  <c r="AA10" i="2" s="1"/>
  <c r="W577" i="2"/>
  <c r="W540" i="2"/>
  <c r="AG650" i="2"/>
  <c r="W397" i="2"/>
  <c r="Z461" i="2"/>
  <c r="Z464" i="2" s="1"/>
  <c r="Z465" i="2" s="1"/>
  <c r="Z466" i="2" s="1"/>
  <c r="Y672" i="2" s="1"/>
  <c r="Z672" i="2" s="1"/>
  <c r="Y750" i="2" s="1"/>
  <c r="Z750" i="2" s="1"/>
  <c r="W181" i="2"/>
  <c r="W199" i="2" s="1"/>
  <c r="Y266" i="2"/>
  <c r="Y269" i="2" s="1"/>
  <c r="Y270" i="2" s="1"/>
  <c r="Y271" i="2" s="1"/>
  <c r="Y272" i="2" s="1"/>
  <c r="Y273" i="2" s="1"/>
  <c r="Y274" i="2" s="1"/>
  <c r="AF650" i="2"/>
  <c r="AH540" i="2"/>
  <c r="AA540" i="2" s="1"/>
  <c r="AH424" i="2"/>
  <c r="AA424" i="2" s="1"/>
  <c r="AH185" i="2"/>
  <c r="AA185" i="2" s="1"/>
  <c r="AA146" i="2"/>
  <c r="W424" i="2"/>
  <c r="W502" i="2"/>
  <c r="AH61" i="2"/>
  <c r="AA61" i="2" s="1"/>
  <c r="AA9" i="2"/>
  <c r="AH434" i="2"/>
  <c r="AA434" i="2" s="1"/>
  <c r="AH525" i="2"/>
  <c r="AA472" i="2"/>
  <c r="AH650" i="2"/>
  <c r="W547" i="2"/>
  <c r="W61" i="2"/>
  <c r="W512" i="2"/>
  <c r="W130" i="2"/>
  <c r="W646" i="2"/>
  <c r="AF525" i="2"/>
  <c r="AH397" i="2"/>
  <c r="AA345" i="2"/>
  <c r="AH734" i="2"/>
  <c r="AA682" i="2"/>
  <c r="U266" i="2"/>
  <c r="W214" i="2"/>
  <c r="W266" i="2" s="1"/>
  <c r="AH588" i="2"/>
  <c r="AA536" i="2"/>
  <c r="U461" i="2"/>
  <c r="W409" i="2"/>
  <c r="Z266" i="2"/>
  <c r="Z269" i="2" s="1"/>
  <c r="Z270" i="2" s="1"/>
  <c r="Z271" i="2" s="1"/>
  <c r="Z272" i="2" s="1"/>
  <c r="Z273" i="2" s="1"/>
  <c r="Z274" i="2" s="1"/>
  <c r="AH332" i="2"/>
  <c r="W447" i="2"/>
  <c r="W734" i="2"/>
  <c r="X747" i="2" s="1"/>
  <c r="X748" i="2" s="1"/>
  <c r="W545" i="2"/>
  <c r="W588" i="2" s="1"/>
  <c r="AH556" i="2"/>
  <c r="AA556" i="2" s="1"/>
  <c r="AH181" i="2"/>
  <c r="AA181" i="2" s="1"/>
  <c r="AF588" i="2"/>
  <c r="AH130" i="2"/>
  <c r="AA78" i="2"/>
  <c r="U650" i="2"/>
  <c r="V461" i="2"/>
  <c r="W603" i="2"/>
  <c r="W650" i="2" s="1"/>
  <c r="X669" i="2" s="1"/>
  <c r="X670" i="2" s="1"/>
  <c r="AG266" i="2"/>
  <c r="W441" i="2"/>
  <c r="U588" i="2"/>
  <c r="AF461" i="2"/>
  <c r="AH409" i="2"/>
  <c r="AG461" i="2"/>
  <c r="W439" i="2"/>
  <c r="W508" i="2"/>
  <c r="W525" i="2" s="1"/>
  <c r="AH437" i="2"/>
  <c r="AA437" i="2" s="1"/>
  <c r="W461" i="2" l="1"/>
  <c r="AA409" i="2"/>
  <c r="AH461" i="2"/>
  <c r="AH199" i="2"/>
  <c r="Y669" i="2"/>
  <c r="Z746" i="2"/>
  <c r="Z669" i="2" l="1"/>
  <c r="Y747" i="2" s="1"/>
  <c r="Y670" i="2"/>
  <c r="Z670" i="2" s="1"/>
  <c r="Z747" i="2" l="1"/>
  <c r="Y748" i="2"/>
  <c r="Z748" i="2" s="1"/>
</calcChain>
</file>

<file path=xl/comments1.xml><?xml version="1.0" encoding="utf-8"?>
<comments xmlns="http://schemas.openxmlformats.org/spreadsheetml/2006/main">
  <authors>
    <author>Author</author>
  </authors>
  <commentList>
    <comment ref="K49" authorId="0" shapeId="0">
      <text>
        <r>
          <rPr>
            <b/>
            <sz val="10"/>
            <color indexed="81"/>
            <rFont val="Tahoma"/>
            <family val="2"/>
          </rPr>
          <t>Cessar Pay correctly deemed not pensionable on Core before 201342</t>
        </r>
      </text>
    </comment>
    <comment ref="H303" authorId="0" shapeId="0">
      <text>
        <r>
          <rPr>
            <b/>
            <sz val="10"/>
            <color indexed="81"/>
            <rFont val="Tahoma"/>
            <family val="2"/>
          </rPr>
          <t>Uniform Allowance marked as pensionable on Core from 201724</t>
        </r>
      </text>
    </comment>
    <comment ref="G348" authorId="0" shapeId="0">
      <text>
        <r>
          <rPr>
            <b/>
            <sz val="10"/>
            <color indexed="81"/>
            <rFont val="Tahoma"/>
            <family val="2"/>
          </rPr>
          <t>Head Guide Allowance marked as pensionable on Core from 201804 onwards</t>
        </r>
      </text>
    </comment>
    <comment ref="K372" authorId="0" shapeId="0">
      <text>
        <r>
          <rPr>
            <b/>
            <sz val="9"/>
            <color indexed="81"/>
            <rFont val="Tahoma"/>
            <family val="2"/>
          </rPr>
          <t>Cessor Pay correctly deemed not pensionable on Core from 201828</t>
        </r>
        <r>
          <rPr>
            <sz val="9"/>
            <color indexed="81"/>
            <rFont val="Tahoma"/>
            <family val="2"/>
          </rPr>
          <t xml:space="preserve">
</t>
        </r>
      </text>
    </comment>
    <comment ref="F580" authorId="0" shapeId="0">
      <text>
        <r>
          <rPr>
            <b/>
            <sz val="10"/>
            <color indexed="81"/>
            <rFont val="Tahoma"/>
            <family val="2"/>
          </rPr>
          <t>Marked pensionable on Core from 202145</t>
        </r>
      </text>
    </comment>
    <comment ref="D652" authorId="0" shapeId="0">
      <text>
        <r>
          <rPr>
            <b/>
            <sz val="11"/>
            <color indexed="81"/>
            <rFont val="Tahoma"/>
            <family val="2"/>
          </rPr>
          <t>Number of weeks remuneration was received (201301 - 202152)</t>
        </r>
      </text>
    </comment>
    <comment ref="G652" authorId="0" shapeId="0">
      <text>
        <r>
          <rPr>
            <b/>
            <sz val="11"/>
            <color indexed="81"/>
            <rFont val="Tahoma"/>
            <family val="2"/>
          </rPr>
          <t>Head Guide payments from 201301 to 201803 which were non-pensionable. Marked pensionable from 201804</t>
        </r>
      </text>
    </comment>
    <comment ref="H652" authorId="0" shapeId="0">
      <text>
        <r>
          <rPr>
            <b/>
            <sz val="11"/>
            <color indexed="81"/>
            <rFont val="Tahoma"/>
            <family val="2"/>
          </rPr>
          <t>Uniform Allowance payments from 201301 to 201723 which have to be backdated as pensionable. Uniform Allowance marked pensionable from 201724.</t>
        </r>
      </text>
    </comment>
    <comment ref="I652" authorId="0" shapeId="0">
      <text>
        <r>
          <rPr>
            <b/>
            <sz val="11"/>
            <color indexed="81"/>
            <rFont val="Tahoma"/>
            <family val="2"/>
          </rPr>
          <t xml:space="preserve">FTE Adjustments. Number of weeks in which the member does not work 39hrs and the FTE Equivalent is not being applied to calculations. </t>
        </r>
      </text>
    </comment>
    <comment ref="J652" authorId="0" shapeId="0">
      <text>
        <r>
          <rPr>
            <b/>
            <sz val="11"/>
            <color indexed="81"/>
            <rFont val="Tahoma"/>
            <family val="2"/>
          </rPr>
          <t>Arrears payments received from 201301 to 202152</t>
        </r>
      </text>
    </comment>
    <comment ref="K652" authorId="0" shapeId="0">
      <text>
        <r>
          <rPr>
            <b/>
            <sz val="11"/>
            <color indexed="81"/>
            <rFont val="Tahoma"/>
            <family val="2"/>
          </rPr>
          <t>Cessor payments from 201342 to 201827 when incorrectly deemed pensionable</t>
        </r>
        <r>
          <rPr>
            <sz val="11"/>
            <color indexed="81"/>
            <rFont val="Tahoma"/>
            <family val="2"/>
          </rPr>
          <t xml:space="preserve">
</t>
        </r>
      </text>
    </comment>
    <comment ref="D657" authorId="0" shapeId="0">
      <text>
        <r>
          <rPr>
            <b/>
            <sz val="11"/>
            <color indexed="81"/>
            <rFont val="Tahoma"/>
            <family val="2"/>
          </rPr>
          <t>Weeks remuneration was received (202001 - 202053)</t>
        </r>
      </text>
    </comment>
    <comment ref="I657" authorId="0" shapeId="0">
      <text>
        <r>
          <rPr>
            <b/>
            <sz val="11"/>
            <color indexed="81"/>
            <rFont val="Tahoma"/>
            <family val="2"/>
          </rPr>
          <t>FTE Adjustments. Number of weeks in 2022 in which the member does not work 39hrs and the FTE Equivalent is not being applied to calculations.</t>
        </r>
        <r>
          <rPr>
            <b/>
            <sz val="9"/>
            <color indexed="81"/>
            <rFont val="Tahoma"/>
            <family val="2"/>
          </rPr>
          <t xml:space="preserve"> </t>
        </r>
        <r>
          <rPr>
            <sz val="9"/>
            <color indexed="81"/>
            <rFont val="Tahoma"/>
            <family val="2"/>
          </rPr>
          <t xml:space="preserve">
</t>
        </r>
      </text>
    </comment>
    <comment ref="J657" authorId="0" shapeId="0">
      <text>
        <r>
          <rPr>
            <b/>
            <sz val="11"/>
            <color indexed="81"/>
            <rFont val="Tahoma"/>
            <family val="2"/>
          </rPr>
          <t>Arrears payments received from 202001 to 202152</t>
        </r>
      </text>
    </comment>
  </commentList>
</comments>
</file>

<file path=xl/sharedStrings.xml><?xml version="1.0" encoding="utf-8"?>
<sst xmlns="http://schemas.openxmlformats.org/spreadsheetml/2006/main" count="540" uniqueCount="121">
  <si>
    <t xml:space="preserve">Single Public Service Pension Scheme </t>
  </si>
  <si>
    <t>Administrators' Contribution and Referable Amounts Calculation Tool</t>
  </si>
  <si>
    <r>
      <t>Weekly-</t>
    </r>
    <r>
      <rPr>
        <sz val="16"/>
        <color theme="8" tint="-0.249977111117893"/>
        <rFont val="Verdana"/>
        <family val="2"/>
      </rPr>
      <t>Paid Members</t>
    </r>
  </si>
  <si>
    <t>Validation steps for Pensions Referable 
Amount Thresholds 
(can be disregard if no errors)</t>
  </si>
  <si>
    <r>
      <t xml:space="preserve">Issued by </t>
    </r>
    <r>
      <rPr>
        <b/>
        <sz val="10"/>
        <color theme="4" tint="-0.249977111117893"/>
        <rFont val="Verdana"/>
        <family val="2"/>
      </rPr>
      <t>Office of Public Works</t>
    </r>
  </si>
  <si>
    <t xml:space="preserve">Inputs by Administrators </t>
  </si>
  <si>
    <t>Member Contributions</t>
  </si>
  <si>
    <t>Scheme Contributions Payable</t>
  </si>
  <si>
    <t>Referable Amounts</t>
  </si>
  <si>
    <t>Pay Period</t>
  </si>
  <si>
    <t>Actual Gross Pensionable Pay</t>
  </si>
  <si>
    <t>Actual Gross Pensionable Allowance</t>
  </si>
  <si>
    <t>Retrospective Pay</t>
  </si>
  <si>
    <t>Head Guide Allowance</t>
  </si>
  <si>
    <t>Uniform Allowance</t>
  </si>
  <si>
    <t>FTE
Work Pattern</t>
  </si>
  <si>
    <t>Arrears</t>
  </si>
  <si>
    <t>Cessor Pay</t>
  </si>
  <si>
    <t>Half Pay Sick Leave</t>
  </si>
  <si>
    <t xml:space="preserve">Double (Multiple) Week </t>
  </si>
  <si>
    <t>Adjusted Pattern</t>
  </si>
  <si>
    <t>Total Actual Gross Pensionable Remuneration</t>
  </si>
  <si>
    <t>FTE Total Gross Pensionable Remuneration</t>
  </si>
  <si>
    <t>Member Contribution 1 (3.0%)</t>
  </si>
  <si>
    <t>Member Contribution 2 (3.5%)</t>
  </si>
  <si>
    <t>Total Member Contributions</t>
  </si>
  <si>
    <t>Total Pension Referable Amounts</t>
  </si>
  <si>
    <t>Lump Sum Referable Amount</t>
  </si>
  <si>
    <t>Referable Amounts (lower pension accrual rate)</t>
  </si>
  <si>
    <t>Referable Amounts (higher pension accrual rate)</t>
  </si>
  <si>
    <t>Validation</t>
  </si>
  <si>
    <t>2013 assumptions</t>
  </si>
  <si>
    <t>Weekly CSP rate</t>
  </si>
  <si>
    <t>Weekly offset (2xCSP)</t>
  </si>
  <si>
    <t>Referable amounts threshold</t>
  </si>
  <si>
    <t>TOTALS</t>
  </si>
  <si>
    <r>
      <t xml:space="preserve">2013 benefits adjusted for subsequent CPI to 31/12/2021
</t>
    </r>
    <r>
      <rPr>
        <b/>
        <i/>
        <sz val="10"/>
        <color theme="1"/>
        <rFont val="Verdana"/>
        <family val="2"/>
      </rPr>
      <t xml:space="preserve">(see </t>
    </r>
    <r>
      <rPr>
        <b/>
        <i/>
        <sz val="10"/>
        <color rgb="FFFF0000"/>
        <rFont val="Verdana"/>
        <family val="2"/>
      </rPr>
      <t>Circular xx/2023</t>
    </r>
    <r>
      <rPr>
        <b/>
        <i/>
        <sz val="10"/>
        <color theme="1"/>
        <rFont val="Verdana"/>
        <family val="2"/>
      </rPr>
      <t>)</t>
    </r>
  </si>
  <si>
    <t>% CPI 
Increase</t>
  </si>
  <si>
    <t>Year ending 31/12/2014</t>
  </si>
  <si>
    <t>Year ending 31/12/2015</t>
  </si>
  <si>
    <t>Year ending 31/12/2016</t>
  </si>
  <si>
    <t>Year ending 31/12/2017</t>
  </si>
  <si>
    <t>Year ending 31/12/2018</t>
  </si>
  <si>
    <t>Year ending 31/12/2019</t>
  </si>
  <si>
    <t>Year ending 31/12/2020</t>
  </si>
  <si>
    <t>Year ending 31/12/2021</t>
  </si>
  <si>
    <t>Year ending 31/12/2022</t>
  </si>
  <si>
    <t>2014 assumptions</t>
  </si>
  <si>
    <r>
      <t xml:space="preserve">2014 benefits adjusted for subsequent CPI to 31/12/2021
</t>
    </r>
    <r>
      <rPr>
        <b/>
        <i/>
        <sz val="10"/>
        <color theme="1"/>
        <rFont val="Verdana"/>
        <family val="2"/>
      </rPr>
      <t xml:space="preserve">(see </t>
    </r>
    <r>
      <rPr>
        <b/>
        <i/>
        <sz val="10"/>
        <color rgb="FFFF0000"/>
        <rFont val="Verdana"/>
        <family val="2"/>
      </rPr>
      <t>Circular xx/2023</t>
    </r>
    <r>
      <rPr>
        <b/>
        <i/>
        <sz val="10"/>
        <color theme="1"/>
        <rFont val="Verdana"/>
        <family val="2"/>
      </rPr>
      <t>)</t>
    </r>
  </si>
  <si>
    <t>2015 assumptions</t>
  </si>
  <si>
    <r>
      <t xml:space="preserve">2015 benefits adjusted for subsequent CPI to 31/12/2021
</t>
    </r>
    <r>
      <rPr>
        <b/>
        <i/>
        <sz val="10"/>
        <color theme="1"/>
        <rFont val="Verdana"/>
        <family val="2"/>
      </rPr>
      <t xml:space="preserve">(see </t>
    </r>
    <r>
      <rPr>
        <b/>
        <i/>
        <sz val="10"/>
        <color rgb="FFFF0000"/>
        <rFont val="Verdana"/>
        <family val="2"/>
      </rPr>
      <t>Circular xx/2023</t>
    </r>
    <r>
      <rPr>
        <b/>
        <i/>
        <sz val="10"/>
        <color theme="1"/>
        <rFont val="Verdana"/>
        <family val="2"/>
      </rPr>
      <t>)</t>
    </r>
  </si>
  <si>
    <t>2016 assumptions</t>
  </si>
  <si>
    <r>
      <t xml:space="preserve">2016 benefits adjusted for subsequent CPI to 31/12/2021
</t>
    </r>
    <r>
      <rPr>
        <b/>
        <i/>
        <sz val="10"/>
        <color theme="1"/>
        <rFont val="Verdana"/>
        <family val="2"/>
      </rPr>
      <t xml:space="preserve">(see </t>
    </r>
    <r>
      <rPr>
        <b/>
        <i/>
        <sz val="10"/>
        <color rgb="FFFF0000"/>
        <rFont val="Verdana"/>
        <family val="2"/>
      </rPr>
      <t>Circular xx/2023</t>
    </r>
  </si>
  <si>
    <r>
      <t xml:space="preserve">2017 assumptions
</t>
    </r>
    <r>
      <rPr>
        <b/>
        <i/>
        <sz val="10"/>
        <color theme="1"/>
        <rFont val="Verdana"/>
        <family val="2"/>
      </rPr>
      <t>(include change to Contributory State 
Pension rate from 10/03/2017)</t>
    </r>
  </si>
  <si>
    <t>1 Jan - 9 March 2017</t>
  </si>
  <si>
    <t xml:space="preserve">Referable amounts threshold </t>
  </si>
  <si>
    <t xml:space="preserve">From 10 March 2017 </t>
  </si>
  <si>
    <t>Weekly CSP rate (from 10 Mar)</t>
  </si>
  <si>
    <t>Referable amounts threshold (Apr - Dec)</t>
  </si>
  <si>
    <r>
      <t xml:space="preserve">Email </t>
    </r>
    <r>
      <rPr>
        <b/>
        <sz val="10"/>
        <color theme="4" tint="-0.249977111117893"/>
        <rFont val="Verdana"/>
        <family val="2"/>
      </rPr>
      <t>pensions@opw.ie</t>
    </r>
    <r>
      <rPr>
        <sz val="10"/>
        <color theme="1"/>
        <rFont val="Verdana"/>
        <family val="2"/>
      </rPr>
      <t xml:space="preserve"> or post to:</t>
    </r>
  </si>
  <si>
    <t>Pensions Section, Office of Public Works, Jonathan Swift Street, Trim, Co. Meath</t>
  </si>
  <si>
    <r>
      <t xml:space="preserve">2017 benefits adjusted for subsequent CPI to 31/12/2021
</t>
    </r>
    <r>
      <rPr>
        <b/>
        <i/>
        <sz val="10"/>
        <color theme="1"/>
        <rFont val="Verdana"/>
        <family val="2"/>
      </rPr>
      <t xml:space="preserve">(see </t>
    </r>
    <r>
      <rPr>
        <b/>
        <i/>
        <sz val="10"/>
        <color rgb="FFFF0000"/>
        <rFont val="Verdana"/>
        <family val="2"/>
      </rPr>
      <t>Circular xx/2023</t>
    </r>
    <r>
      <rPr>
        <b/>
        <i/>
        <sz val="10"/>
        <color theme="1"/>
        <rFont val="Verdana"/>
        <family val="2"/>
      </rPr>
      <t>)</t>
    </r>
  </si>
  <si>
    <r>
      <t xml:space="preserve">Cessor Pay </t>
    </r>
    <r>
      <rPr>
        <sz val="9"/>
        <color rgb="FFFF0000"/>
        <rFont val="Verdana"/>
        <family val="2"/>
      </rPr>
      <t xml:space="preserve">(not pensionable from 201828 on)  </t>
    </r>
  </si>
  <si>
    <r>
      <t xml:space="preserve">2018 assumptions
</t>
    </r>
    <r>
      <rPr>
        <b/>
        <i/>
        <sz val="10"/>
        <color theme="1"/>
        <rFont val="Verdana"/>
        <family val="2"/>
      </rPr>
      <t>(include change to Contributory State 
Pension rate from 26/03/2018)</t>
    </r>
  </si>
  <si>
    <t>Jan &amp; Feb 2018</t>
  </si>
  <si>
    <t>Weekly CSP rate (1 Jan - 25 Mar)</t>
  </si>
  <si>
    <t>Weekly CSP rate (from 26 Mar)</t>
  </si>
  <si>
    <t>Weekly offset (2xCSP) (Mar pro-rata)</t>
  </si>
  <si>
    <t>Referable amounts threshold (Mar pro-rata)</t>
  </si>
  <si>
    <t>From April 2018</t>
  </si>
  <si>
    <t>Weekly offset (2xCSP) (Apr - Dec)</t>
  </si>
  <si>
    <r>
      <t>2018 benefits adjusted for subsequent CPI to 31/12/2021
(see</t>
    </r>
    <r>
      <rPr>
        <b/>
        <i/>
        <sz val="10"/>
        <color theme="1"/>
        <rFont val="Verdana"/>
        <family val="2"/>
      </rPr>
      <t xml:space="preserve"> </t>
    </r>
    <r>
      <rPr>
        <b/>
        <i/>
        <sz val="10"/>
        <color rgb="FFFF0000"/>
        <rFont val="Verdana"/>
        <family val="2"/>
      </rPr>
      <t>Circular xx/2023</t>
    </r>
    <r>
      <rPr>
        <b/>
        <sz val="10"/>
        <color theme="1"/>
        <rFont val="Verdana"/>
        <family val="2"/>
      </rPr>
      <t xml:space="preserve">)
</t>
    </r>
    <r>
      <rPr>
        <b/>
        <i/>
        <sz val="10"/>
        <color theme="1"/>
        <rFont val="Verdana"/>
        <family val="2"/>
      </rPr>
      <t/>
    </r>
  </si>
  <si>
    <r>
      <t xml:space="preserve">2019 assumptions
</t>
    </r>
    <r>
      <rPr>
        <b/>
        <i/>
        <sz val="10"/>
        <color theme="1"/>
        <rFont val="Verdana"/>
        <family val="2"/>
      </rPr>
      <t>(include change to Contributory State 
Pension rate from 25/03/2018)</t>
    </r>
  </si>
  <si>
    <t>Jan &amp; Feb 2019</t>
  </si>
  <si>
    <t>Weekly CSP rate (1 Jan - 24 Mar)</t>
  </si>
  <si>
    <t>Weekly CSP rate (from 25 Mar)</t>
  </si>
  <si>
    <t>From April 2019</t>
  </si>
  <si>
    <r>
      <t>2019 benefits adjusted for subsequent CPI to 31/12/2021
(see</t>
    </r>
    <r>
      <rPr>
        <b/>
        <i/>
        <sz val="10"/>
        <color theme="1"/>
        <rFont val="Verdana"/>
        <family val="2"/>
      </rPr>
      <t xml:space="preserve"> </t>
    </r>
    <r>
      <rPr>
        <b/>
        <i/>
        <sz val="10"/>
        <color rgb="FFFF0000"/>
        <rFont val="Verdana"/>
        <family val="2"/>
      </rPr>
      <t>Circular xx/2023</t>
    </r>
    <r>
      <rPr>
        <b/>
        <sz val="10"/>
        <color theme="1"/>
        <rFont val="Verdana"/>
        <family val="2"/>
      </rPr>
      <t xml:space="preserve">)
</t>
    </r>
    <r>
      <rPr>
        <b/>
        <i/>
        <sz val="10"/>
        <color theme="1"/>
        <rFont val="Verdana"/>
        <family val="2"/>
      </rPr>
      <t/>
    </r>
  </si>
  <si>
    <t>2020 assumptions</t>
  </si>
  <si>
    <r>
      <t>2020 benefits adjusted for subsequent CPI to 31/12/2021
(see</t>
    </r>
    <r>
      <rPr>
        <b/>
        <i/>
        <sz val="10"/>
        <color theme="1"/>
        <rFont val="Verdana"/>
        <family val="2"/>
      </rPr>
      <t xml:space="preserve"> </t>
    </r>
    <r>
      <rPr>
        <b/>
        <i/>
        <sz val="10"/>
        <color rgb="FFFF0000"/>
        <rFont val="Verdana"/>
        <family val="2"/>
      </rPr>
      <t>Circular xx/2023</t>
    </r>
    <r>
      <rPr>
        <b/>
        <sz val="10"/>
        <color theme="1"/>
        <rFont val="Verdana"/>
        <family val="2"/>
      </rPr>
      <t xml:space="preserve">)
</t>
    </r>
    <r>
      <rPr>
        <b/>
        <i/>
        <sz val="10"/>
        <color theme="1"/>
        <rFont val="Verdana"/>
        <family val="2"/>
      </rPr>
      <t/>
    </r>
  </si>
  <si>
    <t>2021 assumptions</t>
  </si>
  <si>
    <t xml:space="preserve">Weekly CSP rate </t>
  </si>
  <si>
    <r>
      <t>2021 benefits adjusted for subsequent CPI to 31/12/2021
(see</t>
    </r>
    <r>
      <rPr>
        <b/>
        <i/>
        <sz val="10"/>
        <color theme="1"/>
        <rFont val="Verdana"/>
        <family val="2"/>
      </rPr>
      <t xml:space="preserve"> </t>
    </r>
    <r>
      <rPr>
        <b/>
        <i/>
        <sz val="10"/>
        <color rgb="FFFF0000"/>
        <rFont val="Verdana"/>
        <family val="2"/>
      </rPr>
      <t>Circular xx/2023</t>
    </r>
    <r>
      <rPr>
        <b/>
        <sz val="10"/>
        <color theme="1"/>
        <rFont val="Verdana"/>
        <family val="2"/>
      </rPr>
      <t xml:space="preserve">)
</t>
    </r>
    <r>
      <rPr>
        <b/>
        <i/>
        <sz val="10"/>
        <color theme="1"/>
        <rFont val="Verdana"/>
        <family val="2"/>
      </rPr>
      <t/>
    </r>
  </si>
  <si>
    <t>2022 assumptions 
(include change to Contributory State 
Pension rate from 7 January 2022)</t>
  </si>
  <si>
    <t xml:space="preserve">(include change to Contributory State </t>
  </si>
  <si>
    <t>Pension rate from 7 January 2022)</t>
  </si>
  <si>
    <t>Weekly CSP rate (from 7 Jan)</t>
  </si>
  <si>
    <t>Weekly offset (2xCSP) (Jan pro-rata)</t>
  </si>
  <si>
    <t>Referable amounts threshold (Jan pro-rata)</t>
  </si>
  <si>
    <t>From 7 January 2022</t>
  </si>
  <si>
    <t>Weekly CSP rate (from 7 January)</t>
  </si>
  <si>
    <t>Weekly offset (2xCSP) (7 January - Dec)</t>
  </si>
  <si>
    <t>Referable amounts threshold (7 January - Dec)</t>
  </si>
  <si>
    <t>Totals to 202252</t>
  </si>
  <si>
    <t>Pay Periods</t>
  </si>
  <si>
    <t xml:space="preserve">Total Retrospective </t>
  </si>
  <si>
    <t>Head Guide</t>
  </si>
  <si>
    <t>Adj. Uniform</t>
  </si>
  <si>
    <t>FTE</t>
  </si>
  <si>
    <t>2022 benefits - no adjustment required until 31 Dec 2023</t>
  </si>
  <si>
    <t>Instances:</t>
  </si>
  <si>
    <t>N/A</t>
  </si>
  <si>
    <t>Total  €:</t>
  </si>
  <si>
    <t>Annual Benefit Statement Data - Year Ending 31/12/2022</t>
  </si>
  <si>
    <t>Contributions</t>
  </si>
  <si>
    <t>All years prior to 2022</t>
  </si>
  <si>
    <t>Total to 
31/12/2022</t>
  </si>
  <si>
    <t>CPI does not apply to benefits earned in 2022 until the issue of the CPI circular in early 2024.</t>
  </si>
  <si>
    <t>Actual member contributions</t>
  </si>
  <si>
    <t>Retrospective Scheme Contributions</t>
  </si>
  <si>
    <t>Under (-) / Overcontributed (+)</t>
  </si>
  <si>
    <r>
      <t xml:space="preserve">All years prior to 2022 </t>
    </r>
    <r>
      <rPr>
        <b/>
        <i/>
        <sz val="10"/>
        <color theme="1"/>
        <rFont val="Verdana"/>
        <family val="2"/>
      </rPr>
      <t>(Adj for CPI)</t>
    </r>
  </si>
  <si>
    <t>Lump Sum</t>
  </si>
  <si>
    <t>Annual Pension</t>
  </si>
  <si>
    <t>Sat &amp; Sun Premium</t>
  </si>
  <si>
    <r>
      <t xml:space="preserve">Cessor Pay </t>
    </r>
    <r>
      <rPr>
        <sz val="9"/>
        <color theme="1"/>
        <rFont val="Verdana"/>
        <family val="2"/>
      </rPr>
      <t xml:space="preserve">(not pensionable from 201828 on)  </t>
    </r>
  </si>
  <si>
    <t>2023 assumptions</t>
  </si>
  <si>
    <t>Leaver Statement Data - for options issued prior to 31/12/2023</t>
  </si>
  <si>
    <t>2023 (to date of leaving)</t>
  </si>
  <si>
    <t>All years prior
 to 2023</t>
  </si>
  <si>
    <t>Total to 
date of leaving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</si>
</sst>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quot;€&quot;* #,##0.00_);_(&quot;€&quot;* \(#,##0.00\);_(&quot;€&quot;* &quot;-&quot;??_);_(@_)"/>
    <numFmt numFmtId="165" formatCode="\+0.00;\-0.00;0.00"/>
  </numFmts>
  <fonts count="42" x14ac:knownFonts="1">
    <font>
      <sz val="11"/>
      <color theme="1"/>
      <name val="Calibri"/>
      <family val="2"/>
      <scheme val="minor"/>
    </font>
    <font>
      <sz val="11"/>
      <color theme="1"/>
      <name val="Calibri"/>
      <family val="2"/>
      <scheme val="minor"/>
    </font>
    <font>
      <sz val="10"/>
      <color theme="1"/>
      <name val="Verdana"/>
      <family val="2"/>
    </font>
    <font>
      <b/>
      <sz val="22"/>
      <color theme="1"/>
      <name val="Verdana"/>
      <family val="2"/>
    </font>
    <font>
      <sz val="10"/>
      <color rgb="FFFF0000"/>
      <name val="Verdana"/>
      <family val="2"/>
    </font>
    <font>
      <sz val="16"/>
      <color theme="1"/>
      <name val="Verdana"/>
      <family val="2"/>
    </font>
    <font>
      <b/>
      <sz val="16"/>
      <color theme="8" tint="-0.249977111117893"/>
      <name val="Verdana"/>
      <family val="2"/>
    </font>
    <font>
      <sz val="16"/>
      <color theme="8" tint="-0.249977111117893"/>
      <name val="Verdana"/>
      <family val="2"/>
    </font>
    <font>
      <sz val="11"/>
      <name val="Verdana"/>
      <family val="2"/>
    </font>
    <font>
      <i/>
      <sz val="10"/>
      <color theme="0"/>
      <name val="Verdana"/>
      <family val="2"/>
    </font>
    <font>
      <b/>
      <i/>
      <sz val="10"/>
      <color theme="0"/>
      <name val="Verdana"/>
      <family val="2"/>
    </font>
    <font>
      <b/>
      <sz val="10"/>
      <color theme="1"/>
      <name val="Verdana"/>
      <family val="2"/>
    </font>
    <font>
      <b/>
      <sz val="10"/>
      <color theme="4" tint="-0.249977111117893"/>
      <name val="Verdana"/>
      <family val="2"/>
    </font>
    <font>
      <b/>
      <sz val="11"/>
      <color theme="0"/>
      <name val="Verdana"/>
      <family val="2"/>
    </font>
    <font>
      <sz val="36"/>
      <color theme="1"/>
      <name val="Verdana"/>
      <family val="2"/>
    </font>
    <font>
      <b/>
      <u/>
      <sz val="10"/>
      <color theme="1"/>
      <name val="Verdana"/>
      <family val="2"/>
    </font>
    <font>
      <sz val="10"/>
      <color theme="0"/>
      <name val="Verdana"/>
      <family val="2"/>
    </font>
    <font>
      <b/>
      <i/>
      <sz val="10"/>
      <color theme="1"/>
      <name val="Verdana"/>
      <family val="2"/>
    </font>
    <font>
      <b/>
      <i/>
      <sz val="10"/>
      <color rgb="FFFF0000"/>
      <name val="Verdana"/>
      <family val="2"/>
    </font>
    <font>
      <b/>
      <sz val="10"/>
      <name val="Verdana"/>
      <family val="2"/>
    </font>
    <font>
      <sz val="10"/>
      <name val="Verdana"/>
      <family val="2"/>
    </font>
    <font>
      <sz val="9"/>
      <color rgb="FFFF0000"/>
      <name val="Verdana"/>
      <family val="2"/>
    </font>
    <font>
      <b/>
      <sz val="9"/>
      <color rgb="FFFF0000"/>
      <name val="Verdana"/>
      <family val="2"/>
    </font>
    <font>
      <b/>
      <sz val="9"/>
      <color theme="1"/>
      <name val="Verdana"/>
      <family val="2"/>
    </font>
    <font>
      <sz val="9"/>
      <color theme="1"/>
      <name val="Verdana"/>
      <family val="2"/>
    </font>
    <font>
      <b/>
      <sz val="10"/>
      <color rgb="FFFF0000"/>
      <name val="Tahoma"/>
      <family val="2"/>
    </font>
    <font>
      <b/>
      <sz val="10"/>
      <color theme="1"/>
      <name val="Tahoma"/>
      <family val="2"/>
    </font>
    <font>
      <sz val="10"/>
      <color theme="1"/>
      <name val="Tahoma"/>
      <family val="2"/>
    </font>
    <font>
      <sz val="9"/>
      <color theme="1"/>
      <name val="Tahoma"/>
      <family val="2"/>
    </font>
    <font>
      <b/>
      <sz val="9"/>
      <color theme="1"/>
      <name val="Tahoma"/>
      <family val="2"/>
    </font>
    <font>
      <b/>
      <sz val="10"/>
      <color rgb="FF000000"/>
      <name val="Verdana"/>
      <family val="2"/>
    </font>
    <font>
      <sz val="10"/>
      <color rgb="FF000000"/>
      <name val="Verdana"/>
      <family val="2"/>
    </font>
    <font>
      <i/>
      <sz val="10"/>
      <color theme="1"/>
      <name val="Verdana"/>
      <family val="2"/>
    </font>
    <font>
      <b/>
      <sz val="10"/>
      <color rgb="FF000000"/>
      <name val="Calibri"/>
      <family val="2"/>
    </font>
    <font>
      <sz val="10"/>
      <color rgb="FF000000"/>
      <name val="Calibri"/>
      <family val="2"/>
    </font>
    <font>
      <b/>
      <sz val="10"/>
      <color rgb="FF0000CC"/>
      <name val="Verdana"/>
      <family val="2"/>
    </font>
    <font>
      <b/>
      <u/>
      <sz val="10"/>
      <color rgb="FF0070C0"/>
      <name val="Verdana"/>
      <family val="2"/>
    </font>
    <font>
      <b/>
      <sz val="10"/>
      <color indexed="81"/>
      <name val="Tahoma"/>
      <family val="2"/>
    </font>
    <font>
      <b/>
      <sz val="9"/>
      <color indexed="81"/>
      <name val="Tahoma"/>
      <family val="2"/>
    </font>
    <font>
      <sz val="9"/>
      <color indexed="81"/>
      <name val="Tahoma"/>
      <family val="2"/>
    </font>
    <font>
      <b/>
      <sz val="11"/>
      <color indexed="81"/>
      <name val="Tahoma"/>
      <family val="2"/>
    </font>
    <font>
      <sz val="11"/>
      <color indexed="81"/>
      <name val="Tahoma"/>
      <family val="2"/>
    </font>
  </fonts>
  <fills count="18">
    <fill>
      <patternFill patternType="none"/>
    </fill>
    <fill>
      <patternFill patternType="gray125"/>
    </fill>
    <fill>
      <patternFill patternType="solid">
        <fgColor theme="2" tint="-0.249977111117893"/>
        <bgColor indexed="64"/>
      </patternFill>
    </fill>
    <fill>
      <patternFill patternType="solid">
        <fgColor theme="1"/>
        <bgColor indexed="64"/>
      </patternFill>
    </fill>
    <fill>
      <patternFill patternType="solid">
        <fgColor rgb="FFFFFF99"/>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ECEEE"/>
        <bgColor indexed="64"/>
      </patternFill>
    </fill>
    <fill>
      <patternFill patternType="solid">
        <fgColor rgb="FFFF0000"/>
        <bgColor indexed="64"/>
      </patternFill>
    </fill>
    <fill>
      <patternFill patternType="solid">
        <fgColor rgb="FFFFCCFF"/>
        <bgColor indexed="64"/>
      </patternFill>
    </fill>
    <fill>
      <patternFill patternType="solid">
        <fgColor theme="0"/>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9" tint="0.59999389629810485"/>
        <bgColor indexed="64"/>
      </patternFill>
    </fill>
    <fill>
      <patternFill patternType="solid">
        <fgColor rgb="FFAE78D6"/>
        <bgColor indexed="64"/>
      </patternFill>
    </fill>
  </fills>
  <borders count="110">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rgb="FFFF0000"/>
      </left>
      <right/>
      <top style="medium">
        <color rgb="FFFF0000"/>
      </top>
      <bottom style="thin">
        <color indexed="64"/>
      </bottom>
      <diagonal/>
    </border>
    <border>
      <left/>
      <right/>
      <top style="medium">
        <color rgb="FFFF0000"/>
      </top>
      <bottom style="thin">
        <color indexed="64"/>
      </bottom>
      <diagonal/>
    </border>
    <border>
      <left/>
      <right style="thin">
        <color indexed="64"/>
      </right>
      <top style="medium">
        <color rgb="FFFF0000"/>
      </top>
      <bottom style="thin">
        <color indexed="64"/>
      </bottom>
      <diagonal/>
    </border>
    <border>
      <left style="thin">
        <color indexed="64"/>
      </left>
      <right style="thin">
        <color indexed="64"/>
      </right>
      <top style="medium">
        <color rgb="FFFF0000"/>
      </top>
      <bottom style="thin">
        <color indexed="64"/>
      </bottom>
      <diagonal/>
    </border>
    <border>
      <left style="thin">
        <color indexed="64"/>
      </left>
      <right/>
      <top style="medium">
        <color rgb="FFFF0000"/>
      </top>
      <bottom style="thin">
        <color indexed="64"/>
      </bottom>
      <diagonal/>
    </border>
    <border>
      <left/>
      <right style="medium">
        <color rgb="FFFF0000"/>
      </right>
      <top style="medium">
        <color rgb="FFFF0000"/>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rgb="FFFF0000"/>
      </left>
      <right style="thin">
        <color indexed="64"/>
      </right>
      <top style="thin">
        <color indexed="64"/>
      </top>
      <bottom style="thin">
        <color indexed="64"/>
      </bottom>
      <diagonal/>
    </border>
    <border>
      <left style="thin">
        <color indexed="64"/>
      </left>
      <right style="medium">
        <color rgb="FFFF0000"/>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ck">
        <color auto="1"/>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theme="1"/>
      </top>
      <bottom style="thin">
        <color theme="1"/>
      </bottom>
      <diagonal/>
    </border>
    <border>
      <left style="medium">
        <color rgb="FFFF0000"/>
      </left>
      <right style="thin">
        <color indexed="64"/>
      </right>
      <top style="thin">
        <color indexed="64"/>
      </top>
      <bottom style="medium">
        <color rgb="FFFF0000"/>
      </bottom>
      <diagonal/>
    </border>
    <border>
      <left style="thin">
        <color indexed="64"/>
      </left>
      <right style="thin">
        <color indexed="64"/>
      </right>
      <top style="thin">
        <color indexed="64"/>
      </top>
      <bottom style="medium">
        <color rgb="FFFF0000"/>
      </bottom>
      <diagonal/>
    </border>
    <border>
      <left style="thin">
        <color indexed="64"/>
      </left>
      <right style="medium">
        <color rgb="FFFF0000"/>
      </right>
      <top style="thin">
        <color indexed="64"/>
      </top>
      <bottom style="medium">
        <color rgb="FFFF0000"/>
      </bottom>
      <diagonal/>
    </border>
    <border>
      <left/>
      <right/>
      <top style="thin">
        <color indexed="64"/>
      </top>
      <bottom/>
      <diagonal/>
    </border>
    <border>
      <left/>
      <right style="thick">
        <color auto="1"/>
      </right>
      <top style="thin">
        <color auto="1"/>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thin">
        <color indexed="64"/>
      </right>
      <top/>
      <bottom/>
      <diagonal/>
    </border>
    <border>
      <left style="medium">
        <color theme="1"/>
      </left>
      <right/>
      <top/>
      <bottom style="medium">
        <color indexed="64"/>
      </bottom>
      <diagonal/>
    </border>
    <border>
      <left style="thin">
        <color theme="1"/>
      </left>
      <right style="thin">
        <color theme="1"/>
      </right>
      <top style="thin">
        <color theme="1"/>
      </top>
      <bottom style="medium">
        <color indexed="64"/>
      </bottom>
      <diagonal/>
    </border>
    <border>
      <left style="medium">
        <color theme="1"/>
      </left>
      <right/>
      <top/>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rgb="FFFF0000"/>
      </left>
      <right/>
      <top style="thin">
        <color indexed="64"/>
      </top>
      <bottom style="medium">
        <color rgb="FFFF0000"/>
      </bottom>
      <diagonal/>
    </border>
    <border>
      <left style="thin">
        <color indexed="64"/>
      </left>
      <right/>
      <top style="thin">
        <color indexed="64"/>
      </top>
      <bottom style="medium">
        <color rgb="FFFF0000"/>
      </bottom>
      <diagonal/>
    </border>
    <border>
      <left/>
      <right/>
      <top style="medium">
        <color rgb="FFFF0000"/>
      </top>
      <bottom style="medium">
        <color indexed="64"/>
      </bottom>
      <diagonal/>
    </border>
    <border>
      <left style="thin">
        <color indexed="64"/>
      </left>
      <right style="medium">
        <color indexed="64"/>
      </right>
      <top style="thin">
        <color indexed="64"/>
      </top>
      <bottom style="thin">
        <color theme="1"/>
      </bottom>
      <diagonal/>
    </border>
    <border>
      <left/>
      <right style="medium">
        <color theme="1"/>
      </right>
      <top/>
      <bottom/>
      <diagonal/>
    </border>
    <border>
      <left style="medium">
        <color theme="1"/>
      </left>
      <right/>
      <top style="thin">
        <color theme="1"/>
      </top>
      <bottom style="medium">
        <color indexed="64"/>
      </bottom>
      <diagonal/>
    </border>
    <border>
      <left/>
      <right/>
      <top style="thin">
        <color theme="1"/>
      </top>
      <bottom style="medium">
        <color theme="1"/>
      </bottom>
      <diagonal/>
    </border>
    <border>
      <left style="thin">
        <color theme="1"/>
      </left>
      <right/>
      <top/>
      <bottom style="medium">
        <color indexed="64"/>
      </bottom>
      <diagonal/>
    </border>
    <border>
      <left/>
      <right/>
      <top style="medium">
        <color theme="1"/>
      </top>
      <bottom style="medium">
        <color indexed="64"/>
      </bottom>
      <diagonal/>
    </border>
    <border>
      <left style="medium">
        <color indexed="64"/>
      </left>
      <right/>
      <top/>
      <bottom style="thin">
        <color indexed="64"/>
      </bottom>
      <diagonal/>
    </border>
    <border>
      <left style="medium">
        <color theme="1"/>
      </left>
      <right style="thin">
        <color indexed="64"/>
      </right>
      <top style="thin">
        <color theme="1"/>
      </top>
      <bottom style="thin">
        <color theme="1"/>
      </bottom>
      <diagonal/>
    </border>
    <border>
      <left style="thin">
        <color indexed="64"/>
      </left>
      <right style="thin">
        <color theme="1"/>
      </right>
      <top style="thin">
        <color theme="1"/>
      </top>
      <bottom style="thin">
        <color theme="1"/>
      </bottom>
      <diagonal/>
    </border>
    <border>
      <left/>
      <right style="thin">
        <color indexed="64"/>
      </right>
      <top/>
      <bottom/>
      <diagonal/>
    </border>
    <border>
      <left/>
      <right style="thin">
        <color theme="1"/>
      </right>
      <top style="thin">
        <color theme="1"/>
      </top>
      <bottom style="medium">
        <color theme="1"/>
      </bottom>
      <diagonal/>
    </border>
    <border>
      <left style="thin">
        <color theme="1"/>
      </left>
      <right style="thin">
        <color theme="1"/>
      </right>
      <top style="thin">
        <color theme="1"/>
      </top>
      <bottom/>
      <diagonal/>
    </border>
    <border>
      <left style="medium">
        <color indexed="64"/>
      </left>
      <right/>
      <top style="thin">
        <color indexed="64"/>
      </top>
      <bottom/>
      <diagonal/>
    </border>
    <border>
      <left style="thin">
        <color indexed="64"/>
      </left>
      <right/>
      <top style="thin">
        <color indexed="64"/>
      </top>
      <bottom/>
      <diagonal/>
    </border>
    <border>
      <left style="thin">
        <color theme="1"/>
      </left>
      <right style="thin">
        <color indexed="64"/>
      </right>
      <top style="thin">
        <color theme="1"/>
      </top>
      <bottom style="medium">
        <color theme="1"/>
      </bottom>
      <diagonal/>
    </border>
    <border>
      <left style="thin">
        <color indexed="64"/>
      </left>
      <right/>
      <top style="thin">
        <color theme="1"/>
      </top>
      <bottom style="thin">
        <color theme="1"/>
      </bottom>
      <diagonal/>
    </border>
    <border>
      <left/>
      <right style="medium">
        <color indexed="64"/>
      </right>
      <top style="thin">
        <color auto="1"/>
      </top>
      <bottom/>
      <diagonal/>
    </border>
    <border>
      <left style="thin">
        <color indexed="64"/>
      </left>
      <right style="medium">
        <color indexed="64"/>
      </right>
      <top/>
      <bottom/>
      <diagonal/>
    </border>
    <border>
      <left style="medium">
        <color theme="1"/>
      </left>
      <right/>
      <top style="thin">
        <color theme="1"/>
      </top>
      <bottom style="medium">
        <color theme="1"/>
      </bottom>
      <diagonal/>
    </border>
    <border>
      <left/>
      <right/>
      <top/>
      <bottom style="medium">
        <color theme="1"/>
      </bottom>
      <diagonal/>
    </border>
    <border>
      <left/>
      <right/>
      <top style="thin">
        <color indexed="64"/>
      </top>
      <bottom style="thin">
        <color theme="1"/>
      </bottom>
      <diagonal/>
    </border>
    <border>
      <left style="thin">
        <color theme="1"/>
      </left>
      <right style="thin">
        <color theme="1"/>
      </right>
      <top style="thin">
        <color theme="1"/>
      </top>
      <bottom style="medium">
        <color theme="1"/>
      </bottom>
      <diagonal/>
    </border>
    <border>
      <left/>
      <right style="medium">
        <color indexed="64"/>
      </right>
      <top/>
      <bottom style="medium">
        <color theme="1"/>
      </bottom>
      <diagonal/>
    </border>
    <border>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theme="1"/>
      </top>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1" tint="0.34998626667073579"/>
      </right>
      <top/>
      <bottom style="thin">
        <color theme="0" tint="-0.249977111117893"/>
      </bottom>
      <diagonal/>
    </border>
    <border>
      <left/>
      <right style="thin">
        <color indexed="64"/>
      </right>
      <top style="medium">
        <color indexed="64"/>
      </top>
      <bottom style="thin">
        <color indexed="64"/>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1" tint="0.34998626667073579"/>
      </right>
      <top style="thin">
        <color theme="0" tint="-0.249977111117893"/>
      </top>
      <bottom style="thin">
        <color theme="0" tint="-0.249977111117893"/>
      </bottom>
      <diagonal/>
    </border>
    <border>
      <left/>
      <right/>
      <top style="thin">
        <color indexed="64"/>
      </top>
      <bottom style="medium">
        <color indexed="64"/>
      </bottom>
      <diagonal/>
    </border>
    <border>
      <left style="medium">
        <color theme="1"/>
      </left>
      <right style="thin">
        <color theme="0" tint="-0.249977111117893"/>
      </right>
      <top style="thin">
        <color theme="0" tint="-0.249977111117893"/>
      </top>
      <bottom style="thin">
        <color theme="1" tint="0.34998626667073579"/>
      </bottom>
      <diagonal/>
    </border>
    <border>
      <left style="thin">
        <color theme="0" tint="-0.249977111117893"/>
      </left>
      <right style="thin">
        <color theme="0" tint="-0.249977111117893"/>
      </right>
      <top style="thin">
        <color theme="0" tint="-0.249977111117893"/>
      </top>
      <bottom style="thin">
        <color theme="1" tint="0.34998626667073579"/>
      </bottom>
      <diagonal/>
    </border>
    <border>
      <left style="thin">
        <color theme="0" tint="-0.249977111117893"/>
      </left>
      <right style="thin">
        <color theme="1" tint="0.34998626667073579"/>
      </right>
      <top style="thin">
        <color theme="0" tint="-0.249977111117893"/>
      </top>
      <bottom style="thin">
        <color theme="1" tint="0.34998626667073579"/>
      </bottom>
      <diagonal/>
    </border>
    <border>
      <left style="medium">
        <color indexed="64"/>
      </left>
      <right/>
      <top/>
      <bottom style="thin">
        <color theme="1" tint="0.34998626667073579"/>
      </bottom>
      <diagonal/>
    </border>
    <border>
      <left/>
      <right/>
      <top/>
      <bottom style="thin">
        <color theme="1" tint="0.34998626667073579"/>
      </bottom>
      <diagonal/>
    </border>
    <border>
      <left style="medium">
        <color indexed="64"/>
      </left>
      <right style="thin">
        <color theme="0" tint="-0.249977111117893"/>
      </right>
      <top style="thin">
        <color theme="1" tint="0.34998626667073579"/>
      </top>
      <bottom style="thin">
        <color theme="0" tint="-0.249977111117893"/>
      </bottom>
      <diagonal/>
    </border>
    <border>
      <left style="thin">
        <color theme="0" tint="-0.249977111117893"/>
      </left>
      <right style="thin">
        <color theme="1" tint="0.34998626667073579"/>
      </right>
      <top style="thin">
        <color theme="1" tint="0.34998626667073579"/>
      </top>
      <bottom style="thin">
        <color theme="0" tint="-0.249977111117893"/>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style="medium">
        <color theme="1"/>
      </bottom>
      <diagonal/>
    </border>
    <border>
      <left style="medium">
        <color rgb="FFFF0000"/>
      </left>
      <right/>
      <top/>
      <bottom/>
      <diagonal/>
    </border>
  </borders>
  <cellStyleXfs count="2">
    <xf numFmtId="0" fontId="0" fillId="0" borderId="0"/>
    <xf numFmtId="164" fontId="1" fillId="0" borderId="0" applyFont="0" applyFill="0" applyBorder="0" applyAlignment="0" applyProtection="0"/>
  </cellStyleXfs>
  <cellXfs count="513">
    <xf numFmtId="0" fontId="0" fillId="0" borderId="0" xfId="0"/>
    <xf numFmtId="0" fontId="2" fillId="0" borderId="0" xfId="0" applyFont="1"/>
    <xf numFmtId="0" fontId="3" fillId="0" borderId="0" xfId="0" applyFont="1"/>
    <xf numFmtId="0" fontId="2" fillId="0" borderId="0" xfId="0" applyFont="1" applyAlignment="1">
      <alignment horizontal="center"/>
    </xf>
    <xf numFmtId="0" fontId="2" fillId="0" borderId="0" xfId="0" applyFont="1" applyFill="1"/>
    <xf numFmtId="0" fontId="4" fillId="0" borderId="0" xfId="0" applyFont="1"/>
    <xf numFmtId="0" fontId="5" fillId="0" borderId="0" xfId="0" applyFont="1"/>
    <xf numFmtId="0" fontId="6" fillId="0" borderId="0" xfId="0" applyFont="1"/>
    <xf numFmtId="0" fontId="8" fillId="0" borderId="0" xfId="0" applyFont="1"/>
    <xf numFmtId="0" fontId="9" fillId="2" borderId="0" xfId="0" applyFont="1" applyFill="1"/>
    <xf numFmtId="0" fontId="10" fillId="2" borderId="0" xfId="0" applyFont="1" applyFill="1" applyBorder="1" applyAlignment="1">
      <alignment horizontal="center" wrapText="1"/>
    </xf>
    <xf numFmtId="0" fontId="11" fillId="0" borderId="0" xfId="0" applyFont="1" applyFill="1" applyBorder="1" applyAlignment="1">
      <alignment horizontal="center" vertical="top" textRotation="90"/>
    </xf>
    <xf numFmtId="0" fontId="13" fillId="3" borderId="1" xfId="0" applyFont="1" applyFill="1" applyBorder="1" applyAlignment="1">
      <alignment horizontal="left"/>
    </xf>
    <xf numFmtId="0" fontId="2" fillId="0" borderId="2" xfId="0" applyFont="1" applyBorder="1"/>
    <xf numFmtId="0" fontId="2" fillId="0" borderId="2" xfId="0" applyFont="1" applyBorder="1" applyAlignment="1">
      <alignment horizontal="center"/>
    </xf>
    <xf numFmtId="0" fontId="2" fillId="0" borderId="2" xfId="0" applyFont="1" applyFill="1" applyBorder="1"/>
    <xf numFmtId="0" fontId="4" fillId="0" borderId="2" xfId="0" applyFont="1" applyBorder="1"/>
    <xf numFmtId="0" fontId="9" fillId="2" borderId="2" xfId="0" applyFont="1" applyFill="1" applyBorder="1"/>
    <xf numFmtId="0" fontId="9" fillId="2" borderId="3" xfId="0" applyFont="1" applyFill="1" applyBorder="1"/>
    <xf numFmtId="0" fontId="11" fillId="0" borderId="0" xfId="0" applyFont="1" applyFill="1" applyBorder="1" applyAlignment="1">
      <alignment vertical="top" textRotation="90"/>
    </xf>
    <xf numFmtId="0" fontId="14" fillId="0" borderId="0" xfId="0" applyFont="1" applyFill="1" applyBorder="1" applyAlignment="1">
      <alignment vertical="top" textRotation="90"/>
    </xf>
    <xf numFmtId="0" fontId="2" fillId="0" borderId="4" xfId="0" applyFont="1" applyBorder="1"/>
    <xf numFmtId="0" fontId="2" fillId="0" borderId="0" xfId="0" applyFont="1" applyBorder="1"/>
    <xf numFmtId="0" fontId="2" fillId="0" borderId="0" xfId="0" applyFont="1" applyBorder="1" applyAlignment="1">
      <alignment horizontal="center"/>
    </xf>
    <xf numFmtId="0" fontId="2" fillId="0" borderId="0" xfId="0" applyFont="1" applyFill="1" applyBorder="1"/>
    <xf numFmtId="0" fontId="4" fillId="0" borderId="0" xfId="0" applyFont="1" applyBorder="1"/>
    <xf numFmtId="0" fontId="9" fillId="2" borderId="0" xfId="0" applyFont="1" applyFill="1" applyBorder="1"/>
    <xf numFmtId="0" fontId="9" fillId="2" borderId="5" xfId="0" applyFont="1" applyFill="1" applyBorder="1"/>
    <xf numFmtId="0" fontId="2" fillId="0" borderId="6" xfId="0" applyFont="1" applyBorder="1"/>
    <xf numFmtId="0" fontId="11" fillId="4" borderId="7" xfId="0" applyFont="1" applyFill="1" applyBorder="1" applyAlignment="1">
      <alignment horizontal="left"/>
    </xf>
    <xf numFmtId="0" fontId="11" fillId="4" borderId="8" xfId="0" applyFont="1" applyFill="1" applyBorder="1" applyAlignment="1">
      <alignment horizontal="left"/>
    </xf>
    <xf numFmtId="0" fontId="11" fillId="4" borderId="9" xfId="0" applyFont="1" applyFill="1" applyBorder="1" applyAlignment="1">
      <alignment horizontal="center"/>
    </xf>
    <xf numFmtId="0" fontId="11" fillId="5" borderId="10" xfId="0" applyFont="1" applyFill="1" applyBorder="1" applyAlignment="1">
      <alignment horizontal="center"/>
    </xf>
    <xf numFmtId="0" fontId="2" fillId="0" borderId="10" xfId="0" applyFont="1" applyBorder="1"/>
    <xf numFmtId="0" fontId="2" fillId="0" borderId="11" xfId="0" applyFont="1" applyBorder="1"/>
    <xf numFmtId="0" fontId="11" fillId="5" borderId="12" xfId="0" applyFont="1" applyFill="1" applyBorder="1" applyAlignment="1">
      <alignment horizontal="center"/>
    </xf>
    <xf numFmtId="0" fontId="11" fillId="5" borderId="13" xfId="0" applyFont="1" applyFill="1" applyBorder="1" applyAlignment="1">
      <alignment horizontal="center"/>
    </xf>
    <xf numFmtId="0" fontId="11" fillId="0" borderId="12" xfId="0" applyFont="1" applyFill="1" applyBorder="1" applyAlignment="1">
      <alignment horizontal="center"/>
    </xf>
    <xf numFmtId="0" fontId="11" fillId="5" borderId="14" xfId="0" applyFont="1" applyFill="1" applyBorder="1" applyAlignment="1">
      <alignment horizontal="center"/>
    </xf>
    <xf numFmtId="0" fontId="11" fillId="5" borderId="15" xfId="0" applyFont="1" applyFill="1" applyBorder="1" applyAlignment="1">
      <alignment horizontal="center"/>
    </xf>
    <xf numFmtId="0" fontId="11" fillId="5" borderId="16" xfId="0" applyFont="1" applyFill="1" applyBorder="1" applyAlignment="1">
      <alignment horizontal="center"/>
    </xf>
    <xf numFmtId="0" fontId="2" fillId="0" borderId="17" xfId="0" applyFont="1" applyBorder="1" applyAlignment="1">
      <alignment horizontal="center"/>
    </xf>
    <xf numFmtId="0" fontId="11" fillId="6" borderId="18" xfId="0" applyFont="1" applyFill="1" applyBorder="1" applyAlignment="1">
      <alignment horizontal="center"/>
    </xf>
    <xf numFmtId="0" fontId="11" fillId="6" borderId="19" xfId="0" applyFont="1" applyFill="1" applyBorder="1" applyAlignment="1">
      <alignment horizontal="center"/>
    </xf>
    <xf numFmtId="0" fontId="11" fillId="0" borderId="6" xfId="0" applyFont="1" applyBorder="1" applyAlignment="1">
      <alignment vertical="top" wrapText="1"/>
    </xf>
    <xf numFmtId="0" fontId="2" fillId="4" borderId="20" xfId="0" applyFont="1" applyFill="1" applyBorder="1" applyAlignment="1">
      <alignment horizontal="center" vertical="top" wrapText="1"/>
    </xf>
    <xf numFmtId="0" fontId="2" fillId="4" borderId="11" xfId="0" applyFont="1" applyFill="1" applyBorder="1" applyAlignment="1">
      <alignment horizontal="center" vertical="top" wrapText="1"/>
    </xf>
    <xf numFmtId="0" fontId="2" fillId="7" borderId="11" xfId="0" applyFont="1" applyFill="1" applyBorder="1" applyAlignment="1">
      <alignment horizontal="center" vertical="top" wrapText="1"/>
    </xf>
    <xf numFmtId="0" fontId="2" fillId="8" borderId="11" xfId="0" applyFont="1" applyFill="1" applyBorder="1" applyAlignment="1">
      <alignment horizontal="center" vertical="top" wrapText="1"/>
    </xf>
    <xf numFmtId="0" fontId="2" fillId="9" borderId="12" xfId="0" applyFont="1" applyFill="1" applyBorder="1" applyAlignment="1">
      <alignment horizontal="center" vertical="top" wrapText="1"/>
    </xf>
    <xf numFmtId="0" fontId="2" fillId="4" borderId="12" xfId="0" applyFont="1" applyFill="1" applyBorder="1" applyAlignment="1">
      <alignment horizontal="center" vertical="top" wrapText="1"/>
    </xf>
    <xf numFmtId="0" fontId="2" fillId="4" borderId="21" xfId="0" applyFont="1" applyFill="1" applyBorder="1" applyAlignment="1">
      <alignment horizontal="center" vertical="top" wrapText="1"/>
    </xf>
    <xf numFmtId="0" fontId="2" fillId="5" borderId="10" xfId="0" applyFont="1" applyFill="1" applyBorder="1" applyAlignment="1">
      <alignment horizontal="center" vertical="top" wrapText="1"/>
    </xf>
    <xf numFmtId="0" fontId="2" fillId="0" borderId="10" xfId="0" applyFont="1" applyBorder="1" applyAlignment="1">
      <alignment horizontal="center" vertical="top" wrapText="1"/>
    </xf>
    <xf numFmtId="0" fontId="2" fillId="0" borderId="11" xfId="0" applyFont="1" applyBorder="1" applyAlignment="1">
      <alignment horizontal="center" vertical="top" wrapText="1"/>
    </xf>
    <xf numFmtId="0" fontId="2" fillId="5" borderId="11" xfId="0" applyFont="1" applyFill="1" applyBorder="1" applyAlignment="1">
      <alignment horizontal="center" vertical="top" wrapText="1"/>
    </xf>
    <xf numFmtId="0" fontId="11" fillId="5" borderId="11" xfId="0" applyFont="1" applyFill="1" applyBorder="1" applyAlignment="1">
      <alignment horizontal="center" vertical="top" wrapText="1"/>
    </xf>
    <xf numFmtId="0" fontId="11" fillId="0" borderId="12" xfId="0" applyFont="1" applyFill="1" applyBorder="1" applyAlignment="1">
      <alignment horizontal="center" vertical="top" wrapText="1"/>
    </xf>
    <xf numFmtId="0" fontId="2" fillId="5" borderId="22" xfId="0" applyFont="1" applyFill="1" applyBorder="1" applyAlignment="1">
      <alignment horizontal="center" vertical="top" wrapText="1"/>
    </xf>
    <xf numFmtId="0" fontId="11" fillId="6" borderId="11" xfId="0" applyFont="1" applyFill="1" applyBorder="1" applyAlignment="1">
      <alignment horizontal="center" vertical="top" wrapText="1"/>
    </xf>
    <xf numFmtId="0" fontId="11" fillId="6" borderId="23" xfId="0" applyFont="1" applyFill="1" applyBorder="1" applyAlignment="1">
      <alignment horizontal="center" vertical="top" wrapText="1"/>
    </xf>
    <xf numFmtId="0" fontId="10" fillId="2" borderId="0" xfId="0" applyFont="1" applyFill="1" applyBorder="1" applyAlignment="1">
      <alignment wrapText="1"/>
    </xf>
    <xf numFmtId="0" fontId="10" fillId="2" borderId="5" xfId="0" applyFont="1" applyFill="1" applyBorder="1" applyAlignment="1">
      <alignment horizontal="center" vertical="center"/>
    </xf>
    <xf numFmtId="0" fontId="11" fillId="0" borderId="6" xfId="0" applyFont="1" applyBorder="1"/>
    <xf numFmtId="4" fontId="2" fillId="4" borderId="20" xfId="0" applyNumberFormat="1" applyFont="1" applyFill="1" applyBorder="1" applyAlignment="1">
      <alignment vertical="center"/>
    </xf>
    <xf numFmtId="4" fontId="2" fillId="4" borderId="10" xfId="0" applyNumberFormat="1" applyFont="1" applyFill="1" applyBorder="1" applyAlignment="1">
      <alignment vertical="center"/>
    </xf>
    <xf numFmtId="4" fontId="2" fillId="7" borderId="10" xfId="0" applyNumberFormat="1" applyFont="1" applyFill="1" applyBorder="1" applyAlignment="1">
      <alignment vertical="center"/>
    </xf>
    <xf numFmtId="4" fontId="2" fillId="8" borderId="11" xfId="0" applyNumberFormat="1" applyFont="1" applyFill="1" applyBorder="1" applyAlignment="1">
      <alignment vertical="center"/>
    </xf>
    <xf numFmtId="4" fontId="2" fillId="9" borderId="11" xfId="0" applyNumberFormat="1" applyFont="1" applyFill="1" applyBorder="1" applyAlignment="1">
      <alignment vertical="center"/>
    </xf>
    <xf numFmtId="4" fontId="2" fillId="3" borderId="20" xfId="0" applyNumberFormat="1" applyFont="1" applyFill="1" applyBorder="1" applyAlignment="1">
      <alignment vertical="center"/>
    </xf>
    <xf numFmtId="4" fontId="2" fillId="4" borderId="11" xfId="0" applyNumberFormat="1" applyFont="1" applyFill="1" applyBorder="1" applyAlignment="1">
      <alignment horizontal="center" vertical="center"/>
    </xf>
    <xf numFmtId="3" fontId="2" fillId="4" borderId="21" xfId="0" applyNumberFormat="1" applyFont="1" applyFill="1" applyBorder="1" applyAlignment="1">
      <alignment horizontal="center" vertical="center"/>
    </xf>
    <xf numFmtId="4" fontId="2" fillId="5" borderId="10" xfId="0" applyNumberFormat="1" applyFont="1" applyFill="1" applyBorder="1" applyAlignment="1">
      <alignment horizontal="center" vertical="center"/>
    </xf>
    <xf numFmtId="4" fontId="2" fillId="0" borderId="10" xfId="0" applyNumberFormat="1" applyFont="1" applyBorder="1" applyAlignment="1">
      <alignment vertical="center"/>
    </xf>
    <xf numFmtId="4" fontId="2" fillId="0" borderId="11" xfId="0" applyNumberFormat="1" applyFont="1" applyBorder="1" applyAlignment="1">
      <alignment vertical="center"/>
    </xf>
    <xf numFmtId="4" fontId="2" fillId="5" borderId="11" xfId="0" applyNumberFormat="1" applyFont="1" applyFill="1" applyBorder="1" applyAlignment="1">
      <alignment vertical="center"/>
    </xf>
    <xf numFmtId="4" fontId="11" fillId="5" borderId="11" xfId="0" applyNumberFormat="1" applyFont="1" applyFill="1" applyBorder="1" applyAlignment="1">
      <alignment vertical="center"/>
    </xf>
    <xf numFmtId="4" fontId="11" fillId="0" borderId="12" xfId="0" applyNumberFormat="1" applyFont="1" applyFill="1" applyBorder="1" applyAlignment="1">
      <alignment vertical="center"/>
    </xf>
    <xf numFmtId="4" fontId="2" fillId="5" borderId="22" xfId="0" applyNumberFormat="1" applyFont="1" applyFill="1" applyBorder="1" applyAlignment="1">
      <alignment vertical="center"/>
    </xf>
    <xf numFmtId="2" fontId="2" fillId="0" borderId="11" xfId="0" applyNumberFormat="1" applyFont="1" applyBorder="1" applyAlignment="1">
      <alignment vertical="center"/>
    </xf>
    <xf numFmtId="4" fontId="2" fillId="6" borderId="11" xfId="0" applyNumberFormat="1" applyFont="1" applyFill="1" applyBorder="1" applyAlignment="1">
      <alignment vertical="center"/>
    </xf>
    <xf numFmtId="4" fontId="2" fillId="6" borderId="23" xfId="0" applyNumberFormat="1" applyFont="1" applyFill="1" applyBorder="1" applyAlignment="1">
      <alignment vertical="center"/>
    </xf>
    <xf numFmtId="0" fontId="15" fillId="10" borderId="24" xfId="0" applyFont="1" applyFill="1" applyBorder="1" applyAlignment="1">
      <alignment horizontal="center" vertical="center"/>
    </xf>
    <xf numFmtId="0" fontId="15" fillId="10" borderId="25" xfId="0" applyFont="1" applyFill="1" applyBorder="1" applyAlignment="1">
      <alignment horizontal="center" vertical="center"/>
    </xf>
    <xf numFmtId="4" fontId="9" fillId="2" borderId="0" xfId="0" applyNumberFormat="1" applyFont="1" applyFill="1" applyBorder="1"/>
    <xf numFmtId="4" fontId="9" fillId="2" borderId="5" xfId="0" applyNumberFormat="1" applyFont="1" applyFill="1" applyBorder="1"/>
    <xf numFmtId="0" fontId="2" fillId="10" borderId="26" xfId="0" applyFont="1" applyFill="1" applyBorder="1"/>
    <xf numFmtId="2" fontId="2" fillId="10" borderId="27" xfId="0" applyNumberFormat="1" applyFont="1" applyFill="1" applyBorder="1"/>
    <xf numFmtId="4" fontId="2" fillId="0" borderId="0" xfId="0" applyNumberFormat="1" applyFont="1" applyFill="1" applyBorder="1"/>
    <xf numFmtId="0" fontId="2" fillId="10" borderId="28" xfId="0" applyFont="1" applyFill="1" applyBorder="1"/>
    <xf numFmtId="2" fontId="2" fillId="10" borderId="29" xfId="0" applyNumberFormat="1" applyFont="1" applyFill="1" applyBorder="1"/>
    <xf numFmtId="0" fontId="16" fillId="0" borderId="0" xfId="0" applyFont="1" applyFill="1" applyBorder="1"/>
    <xf numFmtId="4" fontId="2" fillId="9" borderId="10" xfId="0" applyNumberFormat="1" applyFont="1" applyFill="1" applyBorder="1" applyAlignment="1">
      <alignment vertical="center"/>
    </xf>
    <xf numFmtId="0" fontId="9" fillId="2" borderId="30" xfId="0" applyFont="1" applyFill="1" applyBorder="1"/>
    <xf numFmtId="0" fontId="2" fillId="0" borderId="31" xfId="0" applyFont="1" applyBorder="1"/>
    <xf numFmtId="4" fontId="2" fillId="0" borderId="32" xfId="0" applyNumberFormat="1" applyFont="1" applyBorder="1" applyAlignment="1">
      <alignment vertical="center"/>
    </xf>
    <xf numFmtId="4" fontId="11" fillId="0" borderId="33" xfId="0" applyNumberFormat="1" applyFont="1" applyBorder="1" applyAlignment="1">
      <alignment horizontal="right" vertical="center"/>
    </xf>
    <xf numFmtId="4" fontId="11" fillId="0" borderId="11" xfId="0" applyNumberFormat="1" applyFont="1" applyBorder="1" applyAlignment="1">
      <alignment horizontal="center" vertical="center"/>
    </xf>
    <xf numFmtId="4" fontId="2" fillId="5" borderId="34" xfId="0" applyNumberFormat="1" applyFont="1" applyFill="1" applyBorder="1" applyAlignment="1">
      <alignment vertical="center"/>
    </xf>
    <xf numFmtId="4" fontId="2" fillId="5" borderId="35" xfId="0" applyNumberFormat="1" applyFont="1" applyFill="1" applyBorder="1" applyAlignment="1">
      <alignment vertical="center"/>
    </xf>
    <xf numFmtId="4" fontId="11" fillId="5" borderId="35" xfId="0" applyNumberFormat="1" applyFont="1" applyFill="1" applyBorder="1" applyAlignment="1">
      <alignment vertical="center"/>
    </xf>
    <xf numFmtId="2" fontId="2" fillId="0" borderId="35" xfId="0" applyNumberFormat="1" applyFont="1" applyBorder="1" applyAlignment="1">
      <alignment vertical="center"/>
    </xf>
    <xf numFmtId="4" fontId="11" fillId="6" borderId="35" xfId="0" applyNumberFormat="1" applyFont="1" applyFill="1" applyBorder="1" applyAlignment="1">
      <alignment vertical="center"/>
    </xf>
    <xf numFmtId="4" fontId="11" fillId="6" borderId="36" xfId="0" applyNumberFormat="1" applyFont="1" applyFill="1" applyBorder="1" applyAlignment="1">
      <alignment vertical="center"/>
    </xf>
    <xf numFmtId="4" fontId="9" fillId="2" borderId="37" xfId="0" applyNumberFormat="1" applyFont="1" applyFill="1" applyBorder="1"/>
    <xf numFmtId="4" fontId="9" fillId="2" borderId="38" xfId="0" applyNumberFormat="1" applyFont="1" applyFill="1" applyBorder="1"/>
    <xf numFmtId="0" fontId="11" fillId="0" borderId="0" xfId="0" applyFont="1" applyFill="1" applyBorder="1" applyAlignment="1">
      <alignment horizontal="center" vertical="top" wrapText="1"/>
    </xf>
    <xf numFmtId="0" fontId="11" fillId="0" borderId="0" xfId="0" applyFont="1" applyFill="1" applyBorder="1" applyAlignment="1">
      <alignment horizontal="center" vertical="top" wrapText="1"/>
    </xf>
    <xf numFmtId="0" fontId="11" fillId="0" borderId="39" xfId="0" applyFont="1" applyFill="1" applyBorder="1" applyAlignment="1">
      <alignment horizontal="center" vertical="top" wrapText="1"/>
    </xf>
    <xf numFmtId="0" fontId="11" fillId="0" borderId="40" xfId="0" applyFont="1" applyFill="1" applyBorder="1" applyAlignment="1">
      <alignment horizontal="center" vertical="top" wrapText="1"/>
    </xf>
    <xf numFmtId="0" fontId="11" fillId="0" borderId="40" xfId="0" applyFont="1" applyBorder="1" applyAlignment="1">
      <alignment horizontal="center" vertical="top" wrapText="1"/>
    </xf>
    <xf numFmtId="0" fontId="11" fillId="6" borderId="40" xfId="0" applyFont="1" applyFill="1" applyBorder="1" applyAlignment="1">
      <alignment horizontal="center" vertical="top" wrapText="1"/>
    </xf>
    <xf numFmtId="0" fontId="11" fillId="6" borderId="9" xfId="0" applyFont="1" applyFill="1" applyBorder="1" applyAlignment="1">
      <alignment horizontal="center" vertical="top" wrapText="1"/>
    </xf>
    <xf numFmtId="0" fontId="2" fillId="0" borderId="0" xfId="0" applyFont="1" applyBorder="1" applyAlignment="1">
      <alignment horizontal="left"/>
    </xf>
    <xf numFmtId="0" fontId="2" fillId="0" borderId="0" xfId="0" applyFont="1" applyFill="1" applyBorder="1" applyAlignment="1">
      <alignment horizontal="left"/>
    </xf>
    <xf numFmtId="0" fontId="2" fillId="0" borderId="20" xfId="0" applyFont="1" applyBorder="1" applyAlignment="1">
      <alignment horizontal="left" vertical="center"/>
    </xf>
    <xf numFmtId="0" fontId="2" fillId="0" borderId="11" xfId="0" applyFont="1" applyBorder="1" applyAlignment="1">
      <alignment horizontal="left" vertical="center"/>
    </xf>
    <xf numFmtId="10" fontId="2" fillId="0" borderId="11" xfId="0" applyNumberFormat="1" applyFont="1" applyBorder="1" applyAlignment="1">
      <alignment vertical="center"/>
    </xf>
    <xf numFmtId="4" fontId="2" fillId="0" borderId="21" xfId="0" applyNumberFormat="1" applyFont="1" applyBorder="1" applyAlignment="1">
      <alignment vertical="center"/>
    </xf>
    <xf numFmtId="0" fontId="2" fillId="0" borderId="20" xfId="0" applyFont="1" applyFill="1" applyBorder="1" applyAlignment="1">
      <alignment horizontal="left" vertical="center"/>
    </xf>
    <xf numFmtId="0" fontId="2" fillId="0" borderId="11" xfId="0" applyFont="1" applyFill="1" applyBorder="1" applyAlignment="1">
      <alignment horizontal="left" vertical="center"/>
    </xf>
    <xf numFmtId="10" fontId="2" fillId="0" borderId="11" xfId="0" applyNumberFormat="1" applyFont="1" applyFill="1" applyBorder="1" applyAlignment="1">
      <alignment vertical="center"/>
    </xf>
    <xf numFmtId="4" fontId="2" fillId="0" borderId="11" xfId="0" applyNumberFormat="1" applyFont="1" applyFill="1" applyBorder="1" applyAlignment="1">
      <alignment vertical="center"/>
    </xf>
    <xf numFmtId="4" fontId="2" fillId="0" borderId="21" xfId="0" applyNumberFormat="1" applyFont="1" applyFill="1" applyBorder="1" applyAlignment="1">
      <alignment vertical="center"/>
    </xf>
    <xf numFmtId="0" fontId="4" fillId="0" borderId="26" xfId="0" applyFont="1" applyBorder="1"/>
    <xf numFmtId="0" fontId="2" fillId="0" borderId="41" xfId="0" applyFont="1" applyFill="1" applyBorder="1" applyAlignment="1">
      <alignment horizontal="left" vertical="center"/>
    </xf>
    <xf numFmtId="4" fontId="2" fillId="0" borderId="42" xfId="0" applyNumberFormat="1" applyFont="1" applyFill="1" applyBorder="1" applyAlignment="1">
      <alignment vertical="center"/>
    </xf>
    <xf numFmtId="4" fontId="2" fillId="0" borderId="43" xfId="0" applyNumberFormat="1" applyFont="1" applyFill="1" applyBorder="1" applyAlignment="1">
      <alignment vertical="center"/>
    </xf>
    <xf numFmtId="0" fontId="2" fillId="0" borderId="44" xfId="0" applyFont="1" applyBorder="1" applyAlignment="1">
      <alignment horizontal="left" vertical="center"/>
    </xf>
    <xf numFmtId="0" fontId="2" fillId="0" borderId="45" xfId="0" applyFont="1" applyBorder="1" applyAlignment="1">
      <alignment horizontal="left" vertical="center"/>
    </xf>
    <xf numFmtId="10" fontId="2" fillId="0" borderId="46" xfId="0" applyNumberFormat="1" applyFont="1" applyBorder="1" applyAlignment="1">
      <alignment vertical="center"/>
    </xf>
    <xf numFmtId="4" fontId="2" fillId="0" borderId="45" xfId="0" applyNumberFormat="1" applyFont="1" applyBorder="1" applyAlignment="1">
      <alignment vertical="center"/>
    </xf>
    <xf numFmtId="4" fontId="2" fillId="0" borderId="43" xfId="0" applyNumberFormat="1" applyFont="1" applyBorder="1" applyAlignment="1">
      <alignment vertical="center"/>
    </xf>
    <xf numFmtId="0" fontId="2" fillId="0" borderId="47" xfId="0" applyFont="1" applyBorder="1" applyAlignment="1">
      <alignment horizontal="left" vertical="center"/>
    </xf>
    <xf numFmtId="0" fontId="2" fillId="0" borderId="0" xfId="0" applyFont="1" applyBorder="1" applyAlignment="1">
      <alignment horizontal="left" vertical="center"/>
    </xf>
    <xf numFmtId="10" fontId="2" fillId="11" borderId="48" xfId="0" applyNumberFormat="1" applyFont="1" applyFill="1" applyBorder="1" applyAlignment="1">
      <alignment vertical="center"/>
    </xf>
    <xf numFmtId="4" fontId="11" fillId="0" borderId="11" xfId="0" applyNumberFormat="1" applyFont="1" applyFill="1" applyBorder="1" applyAlignment="1">
      <alignment vertical="center"/>
    </xf>
    <xf numFmtId="4" fontId="11" fillId="0" borderId="21" xfId="0" applyNumberFormat="1" applyFont="1" applyFill="1" applyBorder="1" applyAlignment="1">
      <alignment vertical="center"/>
    </xf>
    <xf numFmtId="0" fontId="4" fillId="0" borderId="49" xfId="0" applyFont="1" applyBorder="1"/>
    <xf numFmtId="0" fontId="2" fillId="0" borderId="50" xfId="0" applyFont="1" applyBorder="1"/>
    <xf numFmtId="0" fontId="13" fillId="3" borderId="24" xfId="0" applyFont="1" applyFill="1" applyBorder="1" applyAlignment="1">
      <alignment horizontal="left"/>
    </xf>
    <xf numFmtId="0" fontId="2" fillId="0" borderId="51" xfId="0" applyFont="1" applyBorder="1"/>
    <xf numFmtId="0" fontId="2" fillId="0" borderId="51" xfId="0" applyFont="1" applyBorder="1" applyAlignment="1">
      <alignment horizontal="center"/>
    </xf>
    <xf numFmtId="0" fontId="2" fillId="0" borderId="51" xfId="0" applyFont="1" applyFill="1" applyBorder="1"/>
    <xf numFmtId="0" fontId="4" fillId="0" borderId="51" xfId="0" applyFont="1" applyBorder="1"/>
    <xf numFmtId="0" fontId="9" fillId="2" borderId="51" xfId="0" applyFont="1" applyFill="1" applyBorder="1"/>
    <xf numFmtId="0" fontId="9" fillId="2" borderId="25" xfId="0" applyFont="1" applyFill="1" applyBorder="1"/>
    <xf numFmtId="0" fontId="2" fillId="0" borderId="26" xfId="0" applyFont="1" applyBorder="1"/>
    <xf numFmtId="0" fontId="2" fillId="0" borderId="52" xfId="0" applyFont="1" applyBorder="1"/>
    <xf numFmtId="0" fontId="9" fillId="2" borderId="27" xfId="0" applyFont="1" applyFill="1" applyBorder="1"/>
    <xf numFmtId="0" fontId="2" fillId="0" borderId="53" xfId="0" applyFont="1" applyBorder="1"/>
    <xf numFmtId="0" fontId="11" fillId="4" borderId="30" xfId="0" applyFont="1" applyFill="1" applyBorder="1" applyAlignment="1">
      <alignment horizontal="left"/>
    </xf>
    <xf numFmtId="0" fontId="11" fillId="4" borderId="30" xfId="0" applyFont="1" applyFill="1" applyBorder="1" applyAlignment="1">
      <alignment horizontal="center"/>
    </xf>
    <xf numFmtId="0" fontId="11" fillId="4" borderId="54" xfId="0" applyFont="1" applyFill="1" applyBorder="1" applyAlignment="1">
      <alignment horizontal="center"/>
    </xf>
    <xf numFmtId="0" fontId="11" fillId="5" borderId="10" xfId="0" applyFont="1" applyFill="1" applyBorder="1" applyAlignment="1">
      <alignment horizontal="center"/>
    </xf>
    <xf numFmtId="0" fontId="11" fillId="0" borderId="55" xfId="0" applyFont="1" applyBorder="1" applyAlignment="1">
      <alignment vertical="top" wrapText="1"/>
    </xf>
    <xf numFmtId="0" fontId="2" fillId="4" borderId="56" xfId="0" applyFont="1" applyFill="1" applyBorder="1" applyAlignment="1">
      <alignment horizontal="center" vertical="top" wrapText="1"/>
    </xf>
    <xf numFmtId="0" fontId="2" fillId="4" borderId="32" xfId="0" applyFont="1" applyFill="1" applyBorder="1" applyAlignment="1">
      <alignment horizontal="center" vertical="top" wrapText="1"/>
    </xf>
    <xf numFmtId="0" fontId="2" fillId="7" borderId="32" xfId="0" applyFont="1" applyFill="1" applyBorder="1" applyAlignment="1">
      <alignment horizontal="center" vertical="top" wrapText="1"/>
    </xf>
    <xf numFmtId="0" fontId="2" fillId="8" borderId="32" xfId="0" applyFont="1" applyFill="1" applyBorder="1" applyAlignment="1">
      <alignment horizontal="center" vertical="top" wrapText="1"/>
    </xf>
    <xf numFmtId="0" fontId="2" fillId="9" borderId="57" xfId="0" applyFont="1" applyFill="1" applyBorder="1" applyAlignment="1">
      <alignment horizontal="center" vertical="top" wrapText="1"/>
    </xf>
    <xf numFmtId="0" fontId="2" fillId="4" borderId="57" xfId="0" applyFont="1" applyFill="1" applyBorder="1" applyAlignment="1">
      <alignment horizontal="center" vertical="top" wrapText="1"/>
    </xf>
    <xf numFmtId="0" fontId="2" fillId="4" borderId="58" xfId="0" applyFont="1" applyFill="1" applyBorder="1" applyAlignment="1">
      <alignment horizontal="center" vertical="top" wrapText="1"/>
    </xf>
    <xf numFmtId="0" fontId="9" fillId="2" borderId="0" xfId="0" applyFont="1" applyFill="1" applyBorder="1" applyAlignment="1">
      <alignment wrapText="1"/>
    </xf>
    <xf numFmtId="0" fontId="11" fillId="0" borderId="55" xfId="0" applyFont="1" applyBorder="1"/>
    <xf numFmtId="4" fontId="2" fillId="4" borderId="11" xfId="0" applyNumberFormat="1" applyFont="1" applyFill="1" applyBorder="1" applyAlignment="1">
      <alignment vertical="center"/>
    </xf>
    <xf numFmtId="4" fontId="2" fillId="9" borderId="12" xfId="0" applyNumberFormat="1" applyFont="1" applyFill="1" applyBorder="1" applyAlignment="1">
      <alignment vertical="center"/>
    </xf>
    <xf numFmtId="4" fontId="2" fillId="4" borderId="12" xfId="0" applyNumberFormat="1" applyFont="1" applyFill="1" applyBorder="1" applyAlignment="1">
      <alignment horizontal="center" vertical="center"/>
    </xf>
    <xf numFmtId="4" fontId="9" fillId="2" borderId="27" xfId="0" applyNumberFormat="1" applyFont="1" applyFill="1" applyBorder="1"/>
    <xf numFmtId="2" fontId="2" fillId="0" borderId="0" xfId="0" applyNumberFormat="1" applyFont="1" applyFill="1" applyBorder="1"/>
    <xf numFmtId="0" fontId="2" fillId="0" borderId="20" xfId="0" applyFont="1" applyBorder="1"/>
    <xf numFmtId="4" fontId="11" fillId="0" borderId="10" xfId="0" applyNumberFormat="1" applyFont="1" applyBorder="1" applyAlignment="1">
      <alignment horizontal="center" vertical="center"/>
    </xf>
    <xf numFmtId="4" fontId="2" fillId="5" borderId="59" xfId="0" applyNumberFormat="1" applyFont="1" applyFill="1" applyBorder="1" applyAlignment="1">
      <alignment vertical="center"/>
    </xf>
    <xf numFmtId="4" fontId="2" fillId="5" borderId="60" xfId="0" applyNumberFormat="1" applyFont="1" applyFill="1" applyBorder="1" applyAlignment="1">
      <alignment vertical="center"/>
    </xf>
    <xf numFmtId="4" fontId="2" fillId="0" borderId="35" xfId="0" applyNumberFormat="1" applyFont="1" applyBorder="1" applyAlignment="1">
      <alignment vertical="center"/>
    </xf>
    <xf numFmtId="0" fontId="2" fillId="0" borderId="61" xfId="0" applyFont="1" applyBorder="1"/>
    <xf numFmtId="0" fontId="2" fillId="0" borderId="26" xfId="0" applyFont="1" applyFill="1" applyBorder="1"/>
    <xf numFmtId="0" fontId="2" fillId="0" borderId="0" xfId="0" applyFont="1" applyFill="1" applyBorder="1" applyAlignment="1">
      <alignment horizontal="center"/>
    </xf>
    <xf numFmtId="0" fontId="2" fillId="0" borderId="0" xfId="0" applyFont="1" applyFill="1" applyBorder="1" applyAlignment="1"/>
    <xf numFmtId="0" fontId="2" fillId="0" borderId="20" xfId="0" applyFont="1" applyFill="1" applyBorder="1" applyAlignment="1">
      <alignment vertical="center"/>
    </xf>
    <xf numFmtId="0" fontId="2" fillId="0" borderId="11" xfId="0" applyFont="1" applyFill="1" applyBorder="1" applyAlignment="1">
      <alignment vertical="center"/>
    </xf>
    <xf numFmtId="0" fontId="4" fillId="0" borderId="0" xfId="0" applyFont="1" applyFill="1" applyBorder="1"/>
    <xf numFmtId="0" fontId="2" fillId="0" borderId="0" xfId="0" applyFont="1" applyBorder="1" applyAlignment="1"/>
    <xf numFmtId="0" fontId="2" fillId="0" borderId="20" xfId="0" applyFont="1" applyBorder="1" applyAlignment="1">
      <alignment vertical="center"/>
    </xf>
    <xf numFmtId="0" fontId="2" fillId="0" borderId="11" xfId="0" applyFont="1" applyBorder="1" applyAlignment="1">
      <alignment vertical="center"/>
    </xf>
    <xf numFmtId="0" fontId="2" fillId="0" borderId="41" xfId="0" applyFont="1" applyFill="1" applyBorder="1" applyAlignment="1">
      <alignment vertical="center"/>
    </xf>
    <xf numFmtId="0" fontId="2" fillId="0" borderId="42" xfId="0" applyFont="1" applyFill="1" applyBorder="1" applyAlignment="1">
      <alignment vertical="center"/>
    </xf>
    <xf numFmtId="10" fontId="2" fillId="0" borderId="42" xfId="0" applyNumberFormat="1" applyFont="1" applyFill="1" applyBorder="1" applyAlignment="1">
      <alignment vertical="center"/>
    </xf>
    <xf numFmtId="10" fontId="2" fillId="0" borderId="45" xfId="0" applyNumberFormat="1" applyFont="1" applyFill="1" applyBorder="1" applyAlignment="1">
      <alignment vertical="center"/>
    </xf>
    <xf numFmtId="4" fontId="2" fillId="0" borderId="46" xfId="0" applyNumberFormat="1" applyFont="1" applyFill="1" applyBorder="1" applyAlignment="1">
      <alignment vertical="center"/>
    </xf>
    <xf numFmtId="4" fontId="2" fillId="0" borderId="62" xfId="0" applyNumberFormat="1" applyFont="1" applyFill="1" applyBorder="1" applyAlignment="1">
      <alignment vertical="center"/>
    </xf>
    <xf numFmtId="0" fontId="2" fillId="0" borderId="63" xfId="0" applyFont="1" applyBorder="1"/>
    <xf numFmtId="0" fontId="2" fillId="0" borderId="64" xfId="0" applyFont="1" applyFill="1" applyBorder="1" applyAlignment="1">
      <alignment vertical="center"/>
    </xf>
    <xf numFmtId="0" fontId="2" fillId="0" borderId="65" xfId="0" applyFont="1" applyFill="1" applyBorder="1" applyAlignment="1">
      <alignment vertical="center"/>
    </xf>
    <xf numFmtId="10" fontId="2" fillId="11" borderId="66" xfId="0" applyNumberFormat="1" applyFont="1" applyFill="1" applyBorder="1" applyAlignment="1">
      <alignment vertical="center"/>
    </xf>
    <xf numFmtId="0" fontId="2" fillId="0" borderId="67" xfId="0" applyFont="1" applyBorder="1"/>
    <xf numFmtId="0" fontId="2" fillId="0" borderId="55" xfId="0" applyFont="1" applyBorder="1"/>
    <xf numFmtId="0" fontId="11" fillId="4" borderId="68" xfId="0" applyFont="1" applyFill="1" applyBorder="1" applyAlignment="1">
      <alignment horizontal="left"/>
    </xf>
    <xf numFmtId="0" fontId="2" fillId="0" borderId="42" xfId="0" applyFont="1" applyFill="1" applyBorder="1" applyAlignment="1">
      <alignment horizontal="left" vertical="center"/>
    </xf>
    <xf numFmtId="0" fontId="2" fillId="0" borderId="69" xfId="0" applyFont="1" applyFill="1" applyBorder="1" applyAlignment="1">
      <alignment horizontal="left" vertical="center"/>
    </xf>
    <xf numFmtId="0" fontId="2" fillId="0" borderId="70" xfId="0" applyFont="1" applyFill="1" applyBorder="1" applyAlignment="1">
      <alignment horizontal="left" vertical="center"/>
    </xf>
    <xf numFmtId="10" fontId="2" fillId="0" borderId="71" xfId="0" applyNumberFormat="1" applyFont="1" applyFill="1" applyBorder="1" applyAlignment="1">
      <alignment vertical="center"/>
    </xf>
    <xf numFmtId="0" fontId="2" fillId="0" borderId="52" xfId="0" applyFont="1" applyFill="1" applyBorder="1" applyAlignment="1">
      <alignment horizontal="left" vertical="center"/>
    </xf>
    <xf numFmtId="10" fontId="2" fillId="11" borderId="0" xfId="0" applyNumberFormat="1" applyFont="1" applyFill="1" applyBorder="1" applyAlignment="1">
      <alignment vertical="center"/>
    </xf>
    <xf numFmtId="0" fontId="2" fillId="0" borderId="28" xfId="0" applyFont="1" applyBorder="1"/>
    <xf numFmtId="0" fontId="2" fillId="0" borderId="52" xfId="0" applyFont="1" applyBorder="1" applyAlignment="1">
      <alignment horizontal="center"/>
    </xf>
    <xf numFmtId="0" fontId="2" fillId="0" borderId="52" xfId="0" applyFont="1" applyFill="1" applyBorder="1"/>
    <xf numFmtId="0" fontId="4" fillId="0" borderId="52" xfId="0" applyFont="1" applyBorder="1"/>
    <xf numFmtId="0" fontId="9" fillId="2" borderId="52" xfId="0" applyFont="1" applyFill="1" applyBorder="1"/>
    <xf numFmtId="0" fontId="9" fillId="2" borderId="29" xfId="0" applyFont="1" applyFill="1" applyBorder="1"/>
    <xf numFmtId="0" fontId="2" fillId="10" borderId="27" xfId="0" applyFont="1" applyFill="1" applyBorder="1"/>
    <xf numFmtId="0" fontId="2" fillId="10" borderId="29" xfId="0" applyFont="1" applyFill="1" applyBorder="1"/>
    <xf numFmtId="0" fontId="2" fillId="0" borderId="64" xfId="0" applyFont="1" applyFill="1" applyBorder="1" applyAlignment="1">
      <alignment horizontal="left" vertical="center"/>
    </xf>
    <xf numFmtId="0" fontId="2" fillId="0" borderId="72" xfId="0" applyFont="1" applyFill="1" applyBorder="1" applyAlignment="1">
      <alignment horizontal="left" vertical="center"/>
    </xf>
    <xf numFmtId="10" fontId="2" fillId="11" borderId="73" xfId="0" applyNumberFormat="1" applyFont="1" applyFill="1" applyBorder="1" applyAlignment="1">
      <alignment vertical="center"/>
    </xf>
    <xf numFmtId="4" fontId="11" fillId="0" borderId="43" xfId="0" applyNumberFormat="1" applyFont="1" applyFill="1" applyBorder="1" applyAlignment="1">
      <alignment vertical="center"/>
    </xf>
    <xf numFmtId="0" fontId="4" fillId="0" borderId="49" xfId="0" applyFont="1" applyFill="1" applyBorder="1"/>
    <xf numFmtId="0" fontId="15" fillId="10" borderId="24" xfId="0" applyFont="1" applyFill="1" applyBorder="1" applyAlignment="1">
      <alignment horizontal="center" vertical="top" wrapText="1"/>
    </xf>
    <xf numFmtId="0" fontId="15" fillId="10" borderId="25" xfId="0" applyFont="1" applyFill="1" applyBorder="1" applyAlignment="1">
      <alignment horizontal="center" vertical="top"/>
    </xf>
    <xf numFmtId="0" fontId="17" fillId="10" borderId="26" xfId="0" applyFont="1" applyFill="1" applyBorder="1"/>
    <xf numFmtId="4" fontId="19" fillId="5" borderId="11" xfId="0" applyNumberFormat="1" applyFont="1" applyFill="1" applyBorder="1" applyAlignment="1">
      <alignment vertical="center"/>
    </xf>
    <xf numFmtId="4" fontId="19" fillId="0" borderId="12" xfId="0" applyNumberFormat="1" applyFont="1" applyFill="1" applyBorder="1" applyAlignment="1">
      <alignment vertical="center"/>
    </xf>
    <xf numFmtId="0" fontId="11" fillId="0" borderId="74" xfId="0" applyFont="1" applyBorder="1"/>
    <xf numFmtId="4" fontId="20" fillId="0" borderId="11" xfId="0" applyNumberFormat="1" applyFont="1" applyBorder="1" applyAlignment="1">
      <alignment vertical="center"/>
    </xf>
    <xf numFmtId="4" fontId="2" fillId="8" borderId="42" xfId="0" applyNumberFormat="1" applyFont="1" applyFill="1" applyBorder="1" applyAlignment="1">
      <alignment vertical="center"/>
    </xf>
    <xf numFmtId="4" fontId="2" fillId="8" borderId="40" xfId="0" applyNumberFormat="1" applyFont="1" applyFill="1" applyBorder="1" applyAlignment="1">
      <alignment vertical="center"/>
    </xf>
    <xf numFmtId="4" fontId="11" fillId="5" borderId="42" xfId="0" applyNumberFormat="1" applyFont="1" applyFill="1" applyBorder="1" applyAlignment="1">
      <alignment vertical="center"/>
    </xf>
    <xf numFmtId="4" fontId="11" fillId="0" borderId="75" xfId="0" applyNumberFormat="1" applyFont="1" applyFill="1" applyBorder="1" applyAlignment="1">
      <alignment vertical="center"/>
    </xf>
    <xf numFmtId="4" fontId="11" fillId="0" borderId="11" xfId="0" applyNumberFormat="1" applyFont="1" applyBorder="1" applyAlignment="1">
      <alignment horizontal="right" vertical="center"/>
    </xf>
    <xf numFmtId="4" fontId="2" fillId="0" borderId="0" xfId="0" applyNumberFormat="1" applyFont="1" applyBorder="1"/>
    <xf numFmtId="4" fontId="2" fillId="0" borderId="0" xfId="0" applyNumberFormat="1" applyFont="1" applyBorder="1" applyAlignment="1">
      <alignment horizontal="center"/>
    </xf>
    <xf numFmtId="4" fontId="11" fillId="0" borderId="0" xfId="0" applyNumberFormat="1" applyFont="1" applyFill="1" applyBorder="1"/>
    <xf numFmtId="0" fontId="2" fillId="0" borderId="0" xfId="0" applyFont="1" applyFill="1" applyBorder="1" applyAlignment="1">
      <alignment vertical="top"/>
    </xf>
    <xf numFmtId="4" fontId="2" fillId="0" borderId="0" xfId="0" applyNumberFormat="1" applyFont="1" applyBorder="1" applyAlignment="1">
      <alignment wrapText="1"/>
    </xf>
    <xf numFmtId="10" fontId="2" fillId="0" borderId="11" xfId="0" applyNumberFormat="1" applyFont="1" applyFill="1" applyBorder="1" applyAlignment="1">
      <alignment horizontal="right" vertical="center"/>
    </xf>
    <xf numFmtId="0" fontId="2" fillId="0" borderId="44" xfId="0" applyFont="1" applyFill="1" applyBorder="1" applyAlignment="1">
      <alignment horizontal="left" vertical="center"/>
    </xf>
    <xf numFmtId="0" fontId="2" fillId="0" borderId="45" xfId="0" applyFont="1" applyFill="1" applyBorder="1" applyAlignment="1">
      <alignment horizontal="left" vertical="center"/>
    </xf>
    <xf numFmtId="10" fontId="2" fillId="0" borderId="42" xfId="0" applyNumberFormat="1" applyFont="1" applyFill="1" applyBorder="1" applyAlignment="1">
      <alignment horizontal="right" vertical="center"/>
    </xf>
    <xf numFmtId="0" fontId="2" fillId="0" borderId="47" xfId="0" applyFont="1" applyFill="1" applyBorder="1" applyAlignment="1">
      <alignment horizontal="left" vertical="center"/>
    </xf>
    <xf numFmtId="0" fontId="2" fillId="0" borderId="0" xfId="0" applyFont="1" applyFill="1" applyBorder="1" applyAlignment="1">
      <alignment horizontal="left" vertical="center"/>
    </xf>
    <xf numFmtId="10" fontId="2" fillId="11" borderId="76" xfId="0" applyNumberFormat="1" applyFont="1" applyFill="1" applyBorder="1" applyAlignment="1">
      <alignment horizontal="right" vertical="center"/>
    </xf>
    <xf numFmtId="4" fontId="11" fillId="0" borderId="42" xfId="0" applyNumberFormat="1" applyFont="1" applyFill="1" applyBorder="1" applyAlignment="1">
      <alignment vertical="center"/>
    </xf>
    <xf numFmtId="0" fontId="2" fillId="0" borderId="50" xfId="0" applyFont="1" applyBorder="1" applyAlignment="1">
      <alignment horizontal="left"/>
    </xf>
    <xf numFmtId="10" fontId="2" fillId="0" borderId="67" xfId="0" applyNumberFormat="1" applyFont="1" applyBorder="1"/>
    <xf numFmtId="4" fontId="11" fillId="0" borderId="50" xfId="0" applyNumberFormat="1" applyFont="1" applyBorder="1"/>
    <xf numFmtId="0" fontId="11" fillId="0" borderId="13" xfId="0" applyFont="1" applyFill="1" applyBorder="1" applyAlignment="1">
      <alignment horizontal="center"/>
    </xf>
    <xf numFmtId="0" fontId="15" fillId="0" borderId="0" xfId="0" applyFont="1" applyFill="1" applyBorder="1" applyAlignment="1">
      <alignment horizontal="center" vertical="center"/>
    </xf>
    <xf numFmtId="17" fontId="17" fillId="10" borderId="26" xfId="0" applyNumberFormat="1" applyFont="1" applyFill="1" applyBorder="1" applyAlignment="1">
      <alignment horizontal="left"/>
    </xf>
    <xf numFmtId="0" fontId="11" fillId="0" borderId="55" xfId="0" applyFont="1" applyFill="1" applyBorder="1"/>
    <xf numFmtId="4" fontId="2" fillId="3" borderId="12" xfId="0" applyNumberFormat="1" applyFont="1" applyFill="1" applyBorder="1" applyAlignment="1">
      <alignment vertical="center"/>
    </xf>
    <xf numFmtId="4" fontId="11" fillId="0" borderId="77" xfId="0" applyNumberFormat="1" applyFont="1" applyBorder="1" applyAlignment="1">
      <alignment horizontal="right" vertical="center"/>
    </xf>
    <xf numFmtId="4" fontId="2" fillId="0" borderId="12" xfId="0" applyNumberFormat="1" applyFont="1" applyBorder="1" applyAlignment="1">
      <alignment vertical="center"/>
    </xf>
    <xf numFmtId="4" fontId="9" fillId="2" borderId="78" xfId="0" applyNumberFormat="1" applyFont="1" applyFill="1" applyBorder="1"/>
    <xf numFmtId="0" fontId="2" fillId="0" borderId="74" xfId="0" applyFont="1" applyBorder="1"/>
    <xf numFmtId="0" fontId="2" fillId="0" borderId="11" xfId="0" applyFont="1" applyBorder="1" applyAlignment="1">
      <alignment horizontal="center" vertical="center"/>
    </xf>
    <xf numFmtId="10" fontId="2" fillId="0" borderId="11" xfId="0" applyNumberFormat="1" applyFont="1" applyBorder="1" applyAlignment="1">
      <alignment horizontal="center" vertical="center"/>
    </xf>
    <xf numFmtId="4" fontId="2" fillId="0" borderId="11" xfId="0" applyNumberFormat="1" applyFont="1" applyBorder="1" applyAlignment="1">
      <alignment horizontal="right" vertical="center"/>
    </xf>
    <xf numFmtId="4" fontId="2" fillId="0" borderId="21" xfId="0" applyNumberFormat="1" applyFont="1" applyBorder="1" applyAlignment="1">
      <alignment horizontal="right" vertical="center"/>
    </xf>
    <xf numFmtId="10" fontId="2" fillId="0" borderId="42" xfId="0" applyNumberFormat="1" applyFont="1" applyBorder="1" applyAlignment="1">
      <alignment horizontal="center" vertical="center"/>
    </xf>
    <xf numFmtId="0" fontId="2" fillId="0" borderId="45" xfId="0" applyFont="1" applyBorder="1" applyAlignment="1">
      <alignment horizontal="center" vertical="center"/>
    </xf>
    <xf numFmtId="10" fontId="2" fillId="0" borderId="45" xfId="0" applyNumberFormat="1" applyFont="1" applyBorder="1" applyAlignment="1">
      <alignment horizontal="center" vertical="center"/>
    </xf>
    <xf numFmtId="4" fontId="2" fillId="0" borderId="46" xfId="0" applyNumberFormat="1" applyFont="1" applyBorder="1" applyAlignment="1">
      <alignment horizontal="right" vertical="center"/>
    </xf>
    <xf numFmtId="4" fontId="2" fillId="0" borderId="79" xfId="0" applyNumberFormat="1" applyFont="1" applyBorder="1" applyAlignment="1">
      <alignment horizontal="right" vertical="center"/>
    </xf>
    <xf numFmtId="0" fontId="2" fillId="0" borderId="80" xfId="0" applyFont="1" applyBorder="1" applyAlignment="1">
      <alignment horizontal="left" vertical="center"/>
    </xf>
    <xf numFmtId="0" fontId="2" fillId="0" borderId="65" xfId="0" applyFont="1" applyBorder="1" applyAlignment="1">
      <alignment horizontal="left" vertical="center"/>
    </xf>
    <xf numFmtId="10" fontId="2" fillId="11" borderId="81" xfId="0" applyNumberFormat="1" applyFont="1" applyFill="1" applyBorder="1" applyAlignment="1">
      <alignment horizontal="center" vertical="center"/>
    </xf>
    <xf numFmtId="4" fontId="11" fillId="0" borderId="21" xfId="0" applyNumberFormat="1" applyFont="1" applyBorder="1" applyAlignment="1">
      <alignment horizontal="right" vertical="center"/>
    </xf>
    <xf numFmtId="0" fontId="2" fillId="0" borderId="49" xfId="0" applyFont="1" applyFill="1" applyBorder="1"/>
    <xf numFmtId="0" fontId="2" fillId="0" borderId="67" xfId="0" applyFont="1" applyFill="1" applyBorder="1" applyAlignment="1">
      <alignment horizontal="center" vertical="center"/>
    </xf>
    <xf numFmtId="10" fontId="2" fillId="0" borderId="0" xfId="0" applyNumberFormat="1" applyFont="1" applyFill="1" applyBorder="1" applyAlignment="1">
      <alignment horizontal="center" vertical="center"/>
    </xf>
    <xf numFmtId="4" fontId="11" fillId="0" borderId="67" xfId="0" applyNumberFormat="1" applyFont="1" applyBorder="1" applyAlignment="1">
      <alignment horizontal="center" vertical="center"/>
    </xf>
    <xf numFmtId="0" fontId="15" fillId="12" borderId="24" xfId="0" applyFont="1" applyFill="1" applyBorder="1" applyAlignment="1">
      <alignment horizontal="center" vertical="top" wrapText="1"/>
    </xf>
    <xf numFmtId="0" fontId="15" fillId="12" borderId="25" xfId="0" applyFont="1" applyFill="1" applyBorder="1" applyAlignment="1">
      <alignment horizontal="center" vertical="top"/>
    </xf>
    <xf numFmtId="4" fontId="2" fillId="5" borderId="11" xfId="0" applyNumberFormat="1" applyFont="1" applyFill="1" applyBorder="1"/>
    <xf numFmtId="4" fontId="11" fillId="5" borderId="11" xfId="0" applyNumberFormat="1" applyFont="1" applyFill="1" applyBorder="1"/>
    <xf numFmtId="0" fontId="17" fillId="12" borderId="26" xfId="0" applyFont="1" applyFill="1" applyBorder="1"/>
    <xf numFmtId="0" fontId="2" fillId="12" borderId="27" xfId="0" applyFont="1" applyFill="1" applyBorder="1"/>
    <xf numFmtId="0" fontId="2" fillId="12" borderId="26" xfId="0" applyFont="1" applyFill="1" applyBorder="1"/>
    <xf numFmtId="2" fontId="2" fillId="12" borderId="27" xfId="0" applyNumberFormat="1" applyFont="1" applyFill="1" applyBorder="1"/>
    <xf numFmtId="17" fontId="17" fillId="12" borderId="26" xfId="0" applyNumberFormat="1" applyFont="1" applyFill="1" applyBorder="1" applyAlignment="1">
      <alignment horizontal="left"/>
    </xf>
    <xf numFmtId="4" fontId="19" fillId="5" borderId="11" xfId="0" applyNumberFormat="1" applyFont="1" applyFill="1" applyBorder="1"/>
    <xf numFmtId="0" fontId="2" fillId="12" borderId="28" xfId="0" applyFont="1" applyFill="1" applyBorder="1"/>
    <xf numFmtId="2" fontId="2" fillId="12" borderId="29" xfId="0" applyNumberFormat="1" applyFont="1" applyFill="1" applyBorder="1"/>
    <xf numFmtId="4" fontId="2" fillId="5" borderId="34" xfId="0" applyNumberFormat="1" applyFont="1" applyFill="1" applyBorder="1"/>
    <xf numFmtId="4" fontId="2" fillId="5" borderId="35" xfId="0" applyNumberFormat="1" applyFont="1" applyFill="1" applyBorder="1"/>
    <xf numFmtId="4" fontId="11" fillId="5" borderId="35" xfId="0" applyNumberFormat="1" applyFont="1" applyFill="1" applyBorder="1"/>
    <xf numFmtId="10" fontId="2" fillId="0" borderId="42" xfId="0" applyNumberFormat="1" applyFont="1" applyFill="1" applyBorder="1" applyAlignment="1">
      <alignment horizontal="center" vertical="center"/>
    </xf>
    <xf numFmtId="4" fontId="2" fillId="0" borderId="13" xfId="0" applyNumberFormat="1" applyFont="1" applyBorder="1" applyAlignment="1">
      <alignment vertical="center"/>
    </xf>
    <xf numFmtId="10" fontId="2" fillId="0" borderId="45" xfId="0" applyNumberFormat="1" applyFont="1" applyFill="1" applyBorder="1" applyAlignment="1">
      <alignment horizontal="center" vertical="center"/>
    </xf>
    <xf numFmtId="4" fontId="2" fillId="0" borderId="37" xfId="0" applyNumberFormat="1" applyFont="1" applyBorder="1" applyAlignment="1">
      <alignment vertical="center"/>
    </xf>
    <xf numFmtId="4" fontId="2" fillId="0" borderId="63" xfId="0" applyNumberFormat="1" applyFont="1" applyFill="1" applyBorder="1"/>
    <xf numFmtId="0" fontId="2" fillId="0" borderId="80" xfId="0" applyFont="1" applyFill="1" applyBorder="1" applyAlignment="1">
      <alignment horizontal="left" vertical="center"/>
    </xf>
    <xf numFmtId="10" fontId="2" fillId="11" borderId="0" xfId="0" applyNumberFormat="1" applyFont="1" applyFill="1" applyBorder="1" applyAlignment="1">
      <alignment horizontal="center" vertical="center"/>
    </xf>
    <xf numFmtId="4" fontId="11" fillId="13" borderId="37" xfId="0" applyNumberFormat="1" applyFont="1" applyFill="1" applyBorder="1" applyAlignment="1">
      <alignment vertical="center"/>
    </xf>
    <xf numFmtId="4" fontId="11" fillId="13" borderId="43" xfId="0" applyNumberFormat="1" applyFont="1" applyFill="1" applyBorder="1" applyAlignment="1">
      <alignment vertical="center"/>
    </xf>
    <xf numFmtId="4" fontId="11" fillId="0" borderId="67" xfId="0" applyNumberFormat="1" applyFont="1" applyFill="1" applyBorder="1"/>
    <xf numFmtId="4" fontId="2" fillId="0" borderId="67" xfId="0" applyNumberFormat="1" applyFont="1" applyFill="1" applyBorder="1"/>
    <xf numFmtId="4" fontId="11" fillId="0" borderId="50" xfId="0" applyNumberFormat="1" applyFont="1" applyFill="1" applyBorder="1"/>
    <xf numFmtId="0" fontId="4" fillId="0" borderId="67" xfId="0" applyFont="1" applyFill="1" applyBorder="1"/>
    <xf numFmtId="0" fontId="15" fillId="0" borderId="52" xfId="0" applyFont="1" applyFill="1" applyBorder="1" applyAlignment="1">
      <alignment horizontal="center" vertical="center"/>
    </xf>
    <xf numFmtId="4" fontId="2" fillId="4" borderId="20" xfId="0" applyNumberFormat="1" applyFont="1" applyFill="1" applyBorder="1"/>
    <xf numFmtId="4" fontId="2" fillId="4" borderId="11" xfId="0" applyNumberFormat="1" applyFont="1" applyFill="1" applyBorder="1"/>
    <xf numFmtId="4" fontId="2" fillId="8" borderId="11" xfId="0" applyNumberFormat="1" applyFont="1" applyFill="1" applyBorder="1"/>
    <xf numFmtId="4" fontId="2" fillId="9" borderId="12" xfId="0" applyNumberFormat="1" applyFont="1" applyFill="1" applyBorder="1"/>
    <xf numFmtId="4" fontId="2" fillId="3" borderId="12" xfId="0" applyNumberFormat="1" applyFont="1" applyFill="1" applyBorder="1"/>
    <xf numFmtId="4" fontId="2" fillId="4" borderId="12" xfId="0" applyNumberFormat="1" applyFont="1" applyFill="1" applyBorder="1" applyAlignment="1">
      <alignment horizontal="center"/>
    </xf>
    <xf numFmtId="3" fontId="2" fillId="4" borderId="21" xfId="0" applyNumberFormat="1" applyFont="1" applyFill="1" applyBorder="1" applyAlignment="1">
      <alignment horizontal="center"/>
    </xf>
    <xf numFmtId="4" fontId="2" fillId="0" borderId="10" xfId="0" applyNumberFormat="1" applyFont="1" applyBorder="1"/>
    <xf numFmtId="4" fontId="11" fillId="0" borderId="12" xfId="0" applyNumberFormat="1" applyFont="1" applyFill="1" applyBorder="1"/>
    <xf numFmtId="4" fontId="2" fillId="0" borderId="11" xfId="0" applyNumberFormat="1" applyFont="1" applyBorder="1"/>
    <xf numFmtId="0" fontId="15" fillId="10" borderId="26" xfId="0" applyFont="1" applyFill="1" applyBorder="1" applyAlignment="1">
      <alignment horizontal="center" vertical="center"/>
    </xf>
    <xf numFmtId="0" fontId="15" fillId="10" borderId="27" xfId="0" applyFont="1" applyFill="1" applyBorder="1" applyAlignment="1">
      <alignment horizontal="center" vertical="center"/>
    </xf>
    <xf numFmtId="17" fontId="17" fillId="0" borderId="0" xfId="0" applyNumberFormat="1" applyFont="1" applyFill="1" applyBorder="1" applyAlignment="1">
      <alignment horizontal="left"/>
    </xf>
    <xf numFmtId="4" fontId="19" fillId="0" borderId="12" xfId="0" applyNumberFormat="1" applyFont="1" applyFill="1" applyBorder="1"/>
    <xf numFmtId="0" fontId="17" fillId="0" borderId="0" xfId="0" applyFont="1" applyFill="1" applyBorder="1"/>
    <xf numFmtId="4" fontId="2" fillId="0" borderId="32" xfId="0" applyNumberFormat="1" applyFont="1" applyBorder="1"/>
    <xf numFmtId="4" fontId="11" fillId="0" borderId="77" xfId="0" applyNumberFormat="1" applyFont="1" applyBorder="1" applyAlignment="1">
      <alignment horizontal="right"/>
    </xf>
    <xf numFmtId="4" fontId="2" fillId="0" borderId="12" xfId="0" applyNumberFormat="1" applyFont="1" applyBorder="1"/>
    <xf numFmtId="4" fontId="11" fillId="0" borderId="11" xfId="0" applyNumberFormat="1" applyFont="1" applyBorder="1" applyAlignment="1">
      <alignment horizontal="center"/>
    </xf>
    <xf numFmtId="4" fontId="2" fillId="0" borderId="35" xfId="0" applyNumberFormat="1" applyFont="1" applyBorder="1"/>
    <xf numFmtId="4" fontId="11" fillId="6" borderId="35" xfId="0" applyNumberFormat="1" applyFont="1" applyFill="1" applyBorder="1"/>
    <xf numFmtId="4" fontId="11" fillId="6" borderId="36" xfId="0" applyNumberFormat="1" applyFont="1" applyFill="1" applyBorder="1"/>
    <xf numFmtId="4" fontId="2" fillId="0" borderId="0" xfId="0" applyNumberFormat="1" applyFont="1" applyFill="1" applyBorder="1" applyAlignment="1">
      <alignment horizontal="center"/>
    </xf>
    <xf numFmtId="4" fontId="2" fillId="0" borderId="52" xfId="0" applyNumberFormat="1" applyFont="1" applyFill="1" applyBorder="1"/>
    <xf numFmtId="4" fontId="11" fillId="0" borderId="52" xfId="0" applyNumberFormat="1" applyFont="1" applyFill="1" applyBorder="1"/>
    <xf numFmtId="0" fontId="2" fillId="0" borderId="27" xfId="0" applyFont="1" applyBorder="1"/>
    <xf numFmtId="0" fontId="22" fillId="0" borderId="0" xfId="0" applyFont="1" applyFill="1" applyBorder="1" applyAlignment="1">
      <alignment horizontal="center" vertical="center" wrapText="1"/>
    </xf>
    <xf numFmtId="4" fontId="23" fillId="0" borderId="0" xfId="0" applyNumberFormat="1" applyFont="1" applyFill="1" applyBorder="1" applyAlignment="1">
      <alignment horizontal="center"/>
    </xf>
    <xf numFmtId="0" fontId="24" fillId="0" borderId="0" xfId="0" applyFont="1" applyFill="1" applyBorder="1"/>
    <xf numFmtId="3" fontId="2" fillId="0" borderId="0" xfId="0" applyNumberFormat="1" applyFont="1" applyFill="1" applyBorder="1" applyAlignment="1">
      <alignment horizontal="center"/>
    </xf>
    <xf numFmtId="4" fontId="2" fillId="0" borderId="82" xfId="0" applyNumberFormat="1" applyFont="1" applyBorder="1" applyAlignment="1">
      <alignment vertical="center"/>
    </xf>
    <xf numFmtId="4" fontId="2" fillId="0" borderId="62" xfId="0" applyNumberFormat="1" applyFont="1" applyBorder="1" applyAlignment="1">
      <alignment vertical="center"/>
    </xf>
    <xf numFmtId="0" fontId="2" fillId="0" borderId="80" xfId="0" applyFont="1" applyFill="1" applyBorder="1" applyAlignment="1">
      <alignment horizontal="left" vertical="center"/>
    </xf>
    <xf numFmtId="0" fontId="2" fillId="0" borderId="72" xfId="0" applyFont="1" applyFill="1" applyBorder="1" applyAlignment="1">
      <alignment horizontal="left" vertical="center"/>
    </xf>
    <xf numFmtId="10" fontId="2" fillId="11" borderId="83" xfId="0" applyNumberFormat="1" applyFont="1" applyFill="1" applyBorder="1" applyAlignment="1">
      <alignment horizontal="center" vertical="center"/>
    </xf>
    <xf numFmtId="4" fontId="11" fillId="13" borderId="83" xfId="0" applyNumberFormat="1" applyFont="1" applyFill="1" applyBorder="1" applyAlignment="1">
      <alignment vertical="center"/>
    </xf>
    <xf numFmtId="164" fontId="2" fillId="0" borderId="0" xfId="1" applyFont="1" applyFill="1" applyBorder="1" applyAlignment="1">
      <alignment horizontal="center"/>
    </xf>
    <xf numFmtId="10" fontId="4" fillId="0" borderId="0" xfId="0" applyNumberFormat="1" applyFont="1" applyFill="1" applyBorder="1" applyAlignment="1">
      <alignment horizontal="center"/>
    </xf>
    <xf numFmtId="4" fontId="11" fillId="0" borderId="0" xfId="0" applyNumberFormat="1" applyFont="1" applyBorder="1" applyAlignment="1">
      <alignment vertical="center"/>
    </xf>
    <xf numFmtId="4" fontId="2" fillId="0" borderId="81" xfId="0" applyNumberFormat="1" applyFont="1" applyFill="1" applyBorder="1"/>
    <xf numFmtId="0" fontId="9" fillId="2" borderId="81" xfId="0" applyFont="1" applyFill="1" applyBorder="1"/>
    <xf numFmtId="4" fontId="9" fillId="2" borderId="81" xfId="0" applyNumberFormat="1" applyFont="1" applyFill="1" applyBorder="1"/>
    <xf numFmtId="4" fontId="9" fillId="2" borderId="84" xfId="0" applyNumberFormat="1" applyFont="1" applyFill="1" applyBorder="1"/>
    <xf numFmtId="0" fontId="10" fillId="2" borderId="63" xfId="0" applyFont="1" applyFill="1" applyBorder="1" applyAlignment="1">
      <alignment horizontal="center" vertical="center"/>
    </xf>
    <xf numFmtId="0" fontId="2" fillId="0" borderId="49" xfId="0" applyFont="1" applyBorder="1"/>
    <xf numFmtId="4" fontId="2" fillId="7" borderId="85" xfId="0" applyNumberFormat="1" applyFont="1" applyFill="1" applyBorder="1" applyAlignment="1">
      <alignment vertical="center"/>
    </xf>
    <xf numFmtId="4" fontId="2" fillId="7" borderId="40" xfId="0" applyNumberFormat="1" applyFont="1" applyFill="1" applyBorder="1" applyAlignment="1">
      <alignment vertical="center"/>
    </xf>
    <xf numFmtId="4" fontId="2" fillId="0" borderId="0" xfId="0" applyNumberFormat="1" applyFont="1" applyBorder="1" applyAlignment="1">
      <alignment vertical="center"/>
    </xf>
    <xf numFmtId="0" fontId="2" fillId="0" borderId="86" xfId="0" applyFont="1" applyFill="1" applyBorder="1" applyAlignment="1">
      <alignment horizontal="left" vertical="center"/>
    </xf>
    <xf numFmtId="0" fontId="2" fillId="0" borderId="87" xfId="0" applyFont="1" applyFill="1" applyBorder="1" applyAlignment="1">
      <alignment horizontal="left" vertical="center"/>
    </xf>
    <xf numFmtId="10" fontId="2" fillId="11" borderId="87" xfId="0" applyNumberFormat="1" applyFont="1" applyFill="1" applyBorder="1" applyAlignment="1">
      <alignment horizontal="center" vertical="center"/>
    </xf>
    <xf numFmtId="4" fontId="11" fillId="0" borderId="37" xfId="0" applyNumberFormat="1" applyFont="1" applyBorder="1" applyAlignment="1">
      <alignment vertical="center"/>
    </xf>
    <xf numFmtId="4" fontId="11" fillId="0" borderId="88" xfId="0" applyNumberFormat="1" applyFont="1" applyBorder="1" applyAlignment="1">
      <alignment vertical="center"/>
    </xf>
    <xf numFmtId="4" fontId="11" fillId="0" borderId="89" xfId="0" applyNumberFormat="1" applyFont="1" applyBorder="1" applyAlignment="1">
      <alignment vertical="center"/>
    </xf>
    <xf numFmtId="0" fontId="11" fillId="10" borderId="24" xfId="0" applyFont="1" applyFill="1" applyBorder="1" applyAlignment="1">
      <alignment horizontal="center" vertical="center" wrapText="1"/>
    </xf>
    <xf numFmtId="0" fontId="11" fillId="10" borderId="25" xfId="0" applyFont="1" applyFill="1" applyBorder="1" applyAlignment="1">
      <alignment horizontal="center" vertical="center"/>
    </xf>
    <xf numFmtId="49" fontId="17" fillId="10" borderId="26" xfId="0" applyNumberFormat="1" applyFont="1" applyFill="1" applyBorder="1" applyAlignment="1">
      <alignment horizontal="left"/>
    </xf>
    <xf numFmtId="49" fontId="17" fillId="10" borderId="27" xfId="0" applyNumberFormat="1" applyFont="1" applyFill="1" applyBorder="1" applyAlignment="1">
      <alignment horizontal="left"/>
    </xf>
    <xf numFmtId="0" fontId="2" fillId="0" borderId="68" xfId="0" applyFont="1" applyFill="1" applyBorder="1"/>
    <xf numFmtId="4" fontId="2" fillId="0" borderId="30" xfId="0" applyNumberFormat="1" applyFont="1" applyFill="1" applyBorder="1"/>
    <xf numFmtId="4" fontId="2" fillId="0" borderId="30" xfId="0" applyNumberFormat="1" applyFont="1" applyFill="1" applyBorder="1" applyAlignment="1">
      <alignment horizontal="center"/>
    </xf>
    <xf numFmtId="0" fontId="4" fillId="0" borderId="52" xfId="0" applyFont="1" applyFill="1" applyBorder="1"/>
    <xf numFmtId="4" fontId="9" fillId="2" borderId="52" xfId="0" applyNumberFormat="1" applyFont="1" applyFill="1" applyBorder="1"/>
    <xf numFmtId="4" fontId="9" fillId="2" borderId="29" xfId="0" applyNumberFormat="1" applyFont="1" applyFill="1" applyBorder="1"/>
    <xf numFmtId="0" fontId="25" fillId="14" borderId="90" xfId="0" applyFont="1" applyFill="1" applyBorder="1" applyAlignment="1">
      <alignment horizontal="center" vertical="center" wrapText="1"/>
    </xf>
    <xf numFmtId="4" fontId="26" fillId="14" borderId="91" xfId="0" applyNumberFormat="1" applyFont="1" applyFill="1" applyBorder="1" applyAlignment="1">
      <alignment horizontal="center" vertical="center"/>
    </xf>
    <xf numFmtId="4" fontId="27" fillId="14" borderId="91" xfId="0" applyNumberFormat="1" applyFont="1" applyFill="1" applyBorder="1" applyAlignment="1">
      <alignment horizontal="center" vertical="center"/>
    </xf>
    <xf numFmtId="4" fontId="26" fillId="14" borderId="91" xfId="0" applyNumberFormat="1" applyFont="1" applyFill="1" applyBorder="1" applyAlignment="1">
      <alignment horizontal="center" vertical="center" wrapText="1"/>
    </xf>
    <xf numFmtId="0" fontId="27" fillId="14" borderId="91" xfId="0" applyFont="1" applyFill="1" applyBorder="1" applyAlignment="1">
      <alignment horizontal="center" vertical="center"/>
    </xf>
    <xf numFmtId="4" fontId="27" fillId="14" borderId="92" xfId="0" applyNumberFormat="1" applyFont="1" applyFill="1" applyBorder="1"/>
    <xf numFmtId="0" fontId="11" fillId="0" borderId="7" xfId="0" applyFont="1" applyFill="1" applyBorder="1" applyAlignment="1">
      <alignment horizontal="center" vertical="top" wrapText="1"/>
    </xf>
    <xf numFmtId="0" fontId="11" fillId="0" borderId="93" xfId="0" applyFont="1" applyFill="1" applyBorder="1" applyAlignment="1">
      <alignment horizontal="center" vertical="top" wrapText="1"/>
    </xf>
    <xf numFmtId="0" fontId="27" fillId="14" borderId="94" xfId="0" applyFont="1" applyFill="1" applyBorder="1"/>
    <xf numFmtId="3" fontId="27" fillId="14" borderId="95" xfId="0" applyNumberFormat="1" applyFont="1" applyFill="1" applyBorder="1" applyAlignment="1">
      <alignment horizontal="center"/>
    </xf>
    <xf numFmtId="4" fontId="27" fillId="14" borderId="95" xfId="0" applyNumberFormat="1" applyFont="1" applyFill="1" applyBorder="1" applyAlignment="1">
      <alignment horizontal="center"/>
    </xf>
    <xf numFmtId="0" fontId="27" fillId="14" borderId="95" xfId="0" applyFont="1" applyFill="1" applyBorder="1" applyAlignment="1">
      <alignment horizontal="center"/>
    </xf>
    <xf numFmtId="4" fontId="27" fillId="14" borderId="96" xfId="0" applyNumberFormat="1" applyFont="1" applyFill="1" applyBorder="1" applyAlignment="1">
      <alignment horizontal="center"/>
    </xf>
    <xf numFmtId="10" fontId="2" fillId="0" borderId="87" xfId="0" applyNumberFormat="1" applyFont="1" applyFill="1" applyBorder="1" applyAlignment="1">
      <alignment horizontal="center" vertical="center"/>
    </xf>
    <xf numFmtId="4" fontId="11" fillId="0" borderId="97" xfId="0" applyNumberFormat="1" applyFont="1" applyBorder="1" applyAlignment="1">
      <alignment vertical="center"/>
    </xf>
    <xf numFmtId="0" fontId="27" fillId="14" borderId="98" xfId="0" applyFont="1" applyFill="1" applyBorder="1"/>
    <xf numFmtId="4" fontId="27" fillId="14" borderId="99" xfId="0" applyNumberFormat="1" applyFont="1" applyFill="1" applyBorder="1"/>
    <xf numFmtId="4" fontId="27" fillId="14" borderId="99" xfId="0" applyNumberFormat="1" applyFont="1" applyFill="1" applyBorder="1" applyAlignment="1">
      <alignment horizontal="center"/>
    </xf>
    <xf numFmtId="164" fontId="28" fillId="14" borderId="99" xfId="1" applyFont="1" applyFill="1" applyBorder="1" applyAlignment="1">
      <alignment horizontal="center"/>
    </xf>
    <xf numFmtId="4" fontId="28" fillId="14" borderId="99" xfId="0" applyNumberFormat="1" applyFont="1" applyFill="1" applyBorder="1" applyAlignment="1">
      <alignment horizontal="center"/>
    </xf>
    <xf numFmtId="0" fontId="27" fillId="14" borderId="99" xfId="0" applyFont="1" applyFill="1" applyBorder="1" applyAlignment="1">
      <alignment horizontal="center"/>
    </xf>
    <xf numFmtId="4" fontId="27" fillId="14" borderId="100" xfId="0" applyNumberFormat="1" applyFont="1" applyFill="1" applyBorder="1" applyAlignment="1">
      <alignment horizontal="center"/>
    </xf>
    <xf numFmtId="0" fontId="27" fillId="0" borderId="26" xfId="0" applyFont="1" applyFill="1" applyBorder="1"/>
    <xf numFmtId="4" fontId="27" fillId="0" borderId="0" xfId="0" applyNumberFormat="1" applyFont="1" applyFill="1" applyBorder="1"/>
    <xf numFmtId="4" fontId="27" fillId="0" borderId="0" xfId="0" applyNumberFormat="1" applyFont="1" applyFill="1" applyBorder="1" applyAlignment="1">
      <alignment horizontal="center"/>
    </xf>
    <xf numFmtId="0" fontId="27" fillId="0" borderId="101" xfId="0" applyFont="1" applyFill="1" applyBorder="1"/>
    <xf numFmtId="4" fontId="27" fillId="0" borderId="102" xfId="0" applyNumberFormat="1" applyFont="1" applyFill="1" applyBorder="1"/>
    <xf numFmtId="4" fontId="27" fillId="0" borderId="102" xfId="0" applyNumberFormat="1" applyFont="1" applyBorder="1"/>
    <xf numFmtId="4" fontId="27" fillId="0" borderId="102" xfId="0" applyNumberFormat="1" applyFont="1" applyFill="1" applyBorder="1" applyAlignment="1">
      <alignment horizontal="center"/>
    </xf>
    <xf numFmtId="0" fontId="25" fillId="14" borderId="103" xfId="0" applyFont="1" applyFill="1" applyBorder="1" applyAlignment="1">
      <alignment horizontal="center" vertical="center"/>
    </xf>
    <xf numFmtId="4" fontId="26" fillId="14" borderId="91" xfId="0" applyNumberFormat="1" applyFont="1" applyFill="1" applyBorder="1" applyAlignment="1">
      <alignment horizontal="center"/>
    </xf>
    <xf numFmtId="4" fontId="29" fillId="14" borderId="91" xfId="0" applyNumberFormat="1" applyFont="1" applyFill="1" applyBorder="1" applyAlignment="1">
      <alignment horizontal="center"/>
    </xf>
    <xf numFmtId="4" fontId="29" fillId="14" borderId="91" xfId="0" applyNumberFormat="1" applyFont="1" applyFill="1" applyBorder="1"/>
    <xf numFmtId="0" fontId="29" fillId="14" borderId="91" xfId="0" applyFont="1" applyFill="1" applyBorder="1" applyAlignment="1">
      <alignment horizontal="center"/>
    </xf>
    <xf numFmtId="0" fontId="27" fillId="14" borderId="104" xfId="0" applyFont="1" applyFill="1" applyBorder="1"/>
    <xf numFmtId="10" fontId="2" fillId="0" borderId="0" xfId="0" applyNumberFormat="1" applyFont="1" applyBorder="1"/>
    <xf numFmtId="4" fontId="11" fillId="0" borderId="0" xfId="0" applyNumberFormat="1" applyFont="1" applyBorder="1"/>
    <xf numFmtId="4" fontId="26" fillId="14" borderId="95" xfId="0" applyNumberFormat="1" applyFont="1" applyFill="1" applyBorder="1" applyAlignment="1">
      <alignment horizontal="center"/>
    </xf>
    <xf numFmtId="4" fontId="26" fillId="14" borderId="99" xfId="0" applyNumberFormat="1" applyFont="1" applyFill="1" applyBorder="1" applyAlignment="1">
      <alignment horizontal="center"/>
    </xf>
    <xf numFmtId="164" fontId="27" fillId="14" borderId="99" xfId="1" applyFont="1" applyFill="1" applyBorder="1" applyAlignment="1">
      <alignment horizontal="center"/>
    </xf>
    <xf numFmtId="0" fontId="28" fillId="0" borderId="28" xfId="0" applyFont="1" applyBorder="1"/>
    <xf numFmtId="4" fontId="27" fillId="0" borderId="52" xfId="0" applyNumberFormat="1" applyFont="1" applyFill="1" applyBorder="1"/>
    <xf numFmtId="164" fontId="27" fillId="0" borderId="52" xfId="1" applyFont="1" applyFill="1" applyBorder="1" applyAlignment="1">
      <alignment horizontal="center"/>
    </xf>
    <xf numFmtId="4" fontId="27" fillId="0" borderId="52" xfId="0" applyNumberFormat="1" applyFont="1" applyFill="1" applyBorder="1" applyAlignment="1">
      <alignment horizontal="center"/>
    </xf>
    <xf numFmtId="0" fontId="26" fillId="0" borderId="52" xfId="0" applyFont="1" applyFill="1" applyBorder="1" applyAlignment="1">
      <alignment horizontal="center" vertical="top"/>
    </xf>
    <xf numFmtId="4" fontId="27" fillId="0" borderId="52" xfId="0" applyNumberFormat="1" applyFont="1" applyBorder="1"/>
    <xf numFmtId="4" fontId="2" fillId="0" borderId="52" xfId="0" applyNumberFormat="1" applyFont="1" applyBorder="1"/>
    <xf numFmtId="0" fontId="13" fillId="3" borderId="26" xfId="0" applyFont="1" applyFill="1" applyBorder="1" applyAlignment="1">
      <alignment horizontal="left"/>
    </xf>
    <xf numFmtId="0" fontId="13" fillId="3" borderId="0" xfId="0" applyFont="1" applyFill="1" applyBorder="1" applyAlignment="1">
      <alignment horizontal="left"/>
    </xf>
    <xf numFmtId="0" fontId="13" fillId="3" borderId="0" xfId="0" applyFont="1" applyFill="1" applyBorder="1" applyAlignment="1">
      <alignment horizontal="center"/>
    </xf>
    <xf numFmtId="0" fontId="2" fillId="15" borderId="0" xfId="0" applyFont="1" applyFill="1" applyBorder="1"/>
    <xf numFmtId="0" fontId="4" fillId="15" borderId="0" xfId="0" applyFont="1" applyFill="1" applyBorder="1"/>
    <xf numFmtId="0" fontId="2" fillId="15" borderId="25" xfId="0" applyFont="1" applyFill="1" applyBorder="1"/>
    <xf numFmtId="0" fontId="2" fillId="15" borderId="26" xfId="0" applyFont="1" applyFill="1" applyBorder="1"/>
    <xf numFmtId="0" fontId="11" fillId="15" borderId="0" xfId="0" applyFont="1" applyFill="1" applyBorder="1" applyAlignment="1">
      <alignment horizontal="center" vertical="top"/>
    </xf>
    <xf numFmtId="0" fontId="2" fillId="15" borderId="27" xfId="0" applyFont="1" applyFill="1" applyBorder="1"/>
    <xf numFmtId="0" fontId="13" fillId="15" borderId="26" xfId="0" applyFont="1" applyFill="1" applyBorder="1" applyAlignment="1">
      <alignment horizontal="left"/>
    </xf>
    <xf numFmtId="0" fontId="2" fillId="15" borderId="0" xfId="0" applyFont="1" applyFill="1" applyBorder="1" applyAlignment="1">
      <alignment horizontal="center"/>
    </xf>
    <xf numFmtId="0" fontId="30" fillId="15" borderId="0" xfId="0" applyFont="1" applyFill="1" applyBorder="1" applyAlignment="1">
      <alignment horizontal="left" vertical="center"/>
    </xf>
    <xf numFmtId="0" fontId="30" fillId="15" borderId="0" xfId="0" applyFont="1" applyFill="1" applyBorder="1" applyAlignment="1">
      <alignment horizontal="left" vertical="center"/>
    </xf>
    <xf numFmtId="0" fontId="30" fillId="5" borderId="7" xfId="0" applyFont="1" applyFill="1" applyBorder="1" applyAlignment="1">
      <alignment horizontal="left" vertical="center"/>
    </xf>
    <xf numFmtId="0" fontId="30" fillId="5" borderId="93" xfId="0" applyFont="1" applyFill="1" applyBorder="1" applyAlignment="1">
      <alignment horizontal="left" vertical="center"/>
    </xf>
    <xf numFmtId="0" fontId="11" fillId="5" borderId="40" xfId="0" applyFont="1" applyFill="1" applyBorder="1" applyAlignment="1">
      <alignment horizontal="center" vertical="center"/>
    </xf>
    <xf numFmtId="0" fontId="11" fillId="5" borderId="40"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2" fillId="10" borderId="105" xfId="0" applyFont="1" applyFill="1" applyBorder="1" applyAlignment="1">
      <alignment horizontal="left" vertical="top" wrapText="1"/>
    </xf>
    <xf numFmtId="0" fontId="31" fillId="15" borderId="0" xfId="0" applyFont="1" applyFill="1" applyBorder="1" applyAlignment="1">
      <alignment vertical="center"/>
    </xf>
    <xf numFmtId="0" fontId="31" fillId="5" borderId="20" xfId="0" applyFont="1" applyFill="1" applyBorder="1" applyAlignment="1">
      <alignment vertical="center"/>
    </xf>
    <xf numFmtId="0" fontId="31" fillId="5" borderId="11" xfId="0" applyFont="1" applyFill="1" applyBorder="1" applyAlignment="1">
      <alignment vertical="center"/>
    </xf>
    <xf numFmtId="4" fontId="2" fillId="5" borderId="11" xfId="0" applyNumberFormat="1" applyFont="1" applyFill="1" applyBorder="1" applyAlignment="1">
      <alignment horizontal="right"/>
    </xf>
    <xf numFmtId="4" fontId="11" fillId="5" borderId="43" xfId="0" applyNumberFormat="1" applyFont="1" applyFill="1" applyBorder="1" applyAlignment="1">
      <alignment horizontal="right"/>
    </xf>
    <xf numFmtId="0" fontId="32" fillId="15" borderId="0" xfId="0" applyFont="1" applyFill="1" applyBorder="1"/>
    <xf numFmtId="0" fontId="30" fillId="15" borderId="26" xfId="0" applyFont="1" applyFill="1" applyBorder="1" applyAlignment="1">
      <alignment horizontal="center" vertical="center"/>
    </xf>
    <xf numFmtId="0" fontId="30" fillId="15" borderId="0" xfId="0" applyFont="1" applyFill="1" applyBorder="1" applyAlignment="1">
      <alignment horizontal="center" vertical="center"/>
    </xf>
    <xf numFmtId="0" fontId="31" fillId="5" borderId="55" xfId="0" applyFont="1" applyFill="1" applyBorder="1" applyAlignment="1">
      <alignment vertical="center"/>
    </xf>
    <xf numFmtId="0" fontId="31" fillId="5" borderId="10" xfId="0" applyFont="1" applyFill="1" applyBorder="1" applyAlignment="1">
      <alignment vertical="center"/>
    </xf>
    <xf numFmtId="0" fontId="31" fillId="15" borderId="26" xfId="0" applyFont="1" applyFill="1" applyBorder="1" applyAlignment="1">
      <alignment horizontal="center" vertical="center"/>
    </xf>
    <xf numFmtId="0" fontId="31" fillId="15" borderId="0" xfId="0" applyFont="1" applyFill="1" applyBorder="1" applyAlignment="1">
      <alignment horizontal="center" vertical="center"/>
    </xf>
    <xf numFmtId="2" fontId="2" fillId="15" borderId="0" xfId="0" applyNumberFormat="1" applyFont="1" applyFill="1" applyBorder="1"/>
    <xf numFmtId="2" fontId="2" fillId="15" borderId="0" xfId="0" applyNumberFormat="1" applyFont="1" applyFill="1" applyBorder="1" applyAlignment="1">
      <alignment horizontal="center"/>
    </xf>
    <xf numFmtId="0" fontId="31" fillId="9" borderId="55" xfId="0" applyFont="1" applyFill="1" applyBorder="1" applyAlignment="1">
      <alignment vertical="center"/>
    </xf>
    <xf numFmtId="0" fontId="31" fillId="9" borderId="10" xfId="0" applyFont="1" applyFill="1" applyBorder="1" applyAlignment="1">
      <alignment vertical="center"/>
    </xf>
    <xf numFmtId="165" fontId="2" fillId="9" borderId="11" xfId="0" applyNumberFormat="1" applyFont="1" applyFill="1" applyBorder="1" applyAlignment="1">
      <alignment horizontal="right"/>
    </xf>
    <xf numFmtId="165" fontId="11" fillId="9" borderId="43" xfId="0" applyNumberFormat="1" applyFont="1" applyFill="1" applyBorder="1" applyAlignment="1">
      <alignment horizontal="right"/>
    </xf>
    <xf numFmtId="0" fontId="11" fillId="15" borderId="0" xfId="0" applyFont="1" applyFill="1" applyBorder="1" applyAlignment="1">
      <alignment horizontal="center" vertical="top" wrapText="1"/>
    </xf>
    <xf numFmtId="0" fontId="30" fillId="6" borderId="106" xfId="0" applyFont="1" applyFill="1" applyBorder="1" applyAlignment="1">
      <alignment horizontal="left" vertical="center"/>
    </xf>
    <xf numFmtId="0" fontId="30" fillId="6" borderId="107" xfId="0" applyFont="1" applyFill="1" applyBorder="1" applyAlignment="1">
      <alignment horizontal="left" vertical="center"/>
    </xf>
    <xf numFmtId="0" fontId="11" fillId="6" borderId="87" xfId="0" applyFont="1" applyFill="1" applyBorder="1" applyAlignment="1">
      <alignment horizontal="center" vertical="center"/>
    </xf>
    <xf numFmtId="0" fontId="11" fillId="6" borderId="87" xfId="0" applyFont="1" applyFill="1" applyBorder="1" applyAlignment="1">
      <alignment horizontal="center" vertical="center" wrapText="1"/>
    </xf>
    <xf numFmtId="0" fontId="11" fillId="6" borderId="88" xfId="0" applyFont="1" applyFill="1" applyBorder="1" applyAlignment="1">
      <alignment horizontal="center" vertical="center" wrapText="1"/>
    </xf>
    <xf numFmtId="0" fontId="31" fillId="15" borderId="26" xfId="0" applyFont="1" applyFill="1" applyBorder="1" applyAlignment="1">
      <alignment horizontal="center" vertical="center"/>
    </xf>
    <xf numFmtId="0" fontId="31" fillId="15" borderId="0" xfId="0" applyFont="1" applyFill="1" applyBorder="1" applyAlignment="1">
      <alignment horizontal="center" vertical="center"/>
    </xf>
    <xf numFmtId="0" fontId="30" fillId="16" borderId="74" xfId="0" applyFont="1" applyFill="1" applyBorder="1" applyAlignment="1">
      <alignment vertical="center"/>
    </xf>
    <xf numFmtId="0" fontId="31" fillId="16" borderId="85" xfId="0" applyFont="1" applyFill="1" applyBorder="1" applyAlignment="1">
      <alignment vertical="center"/>
    </xf>
    <xf numFmtId="4" fontId="2" fillId="16" borderId="42" xfId="0" applyNumberFormat="1" applyFont="1" applyFill="1" applyBorder="1"/>
    <xf numFmtId="4" fontId="11" fillId="16" borderId="58" xfId="0" applyNumberFormat="1" applyFont="1" applyFill="1" applyBorder="1"/>
    <xf numFmtId="0" fontId="30" fillId="6" borderId="106" xfId="0" applyFont="1" applyFill="1" applyBorder="1" applyAlignment="1">
      <alignment vertical="center"/>
    </xf>
    <xf numFmtId="0" fontId="31" fillId="6" borderId="107" xfId="0" applyFont="1" applyFill="1" applyBorder="1" applyAlignment="1">
      <alignment vertical="center"/>
    </xf>
    <xf numFmtId="4" fontId="2" fillId="6" borderId="87" xfId="0" applyNumberFormat="1" applyFont="1" applyFill="1" applyBorder="1"/>
    <xf numFmtId="4" fontId="11" fillId="6" borderId="88" xfId="0" applyNumberFormat="1" applyFont="1" applyFill="1" applyBorder="1"/>
    <xf numFmtId="0" fontId="33" fillId="15" borderId="26" xfId="0" applyFont="1" applyFill="1" applyBorder="1" applyAlignment="1">
      <alignment vertical="center"/>
    </xf>
    <xf numFmtId="0" fontId="33" fillId="15" borderId="0" xfId="0" applyFont="1" applyFill="1" applyBorder="1" applyAlignment="1">
      <alignment vertical="center"/>
    </xf>
    <xf numFmtId="4" fontId="2" fillId="0" borderId="26" xfId="0" applyNumberFormat="1" applyFont="1" applyFill="1" applyBorder="1"/>
    <xf numFmtId="0" fontId="34" fillId="15" borderId="28" xfId="0" applyFont="1" applyFill="1" applyBorder="1" applyAlignment="1">
      <alignment vertical="center"/>
    </xf>
    <xf numFmtId="0" fontId="34" fillId="15" borderId="52" xfId="0" applyFont="1" applyFill="1" applyBorder="1" applyAlignment="1">
      <alignment vertical="center"/>
    </xf>
    <xf numFmtId="0" fontId="2" fillId="15" borderId="52" xfId="0" applyFont="1" applyFill="1" applyBorder="1"/>
    <xf numFmtId="0" fontId="2" fillId="15" borderId="52" xfId="0" applyFont="1" applyFill="1" applyBorder="1" applyAlignment="1">
      <alignment horizontal="center"/>
    </xf>
    <xf numFmtId="0" fontId="32" fillId="15" borderId="52" xfId="0" applyFont="1" applyFill="1" applyBorder="1"/>
    <xf numFmtId="0" fontId="34" fillId="0" borderId="26" xfId="0" applyFont="1" applyFill="1" applyBorder="1" applyAlignment="1">
      <alignment vertical="center"/>
    </xf>
    <xf numFmtId="0" fontId="34" fillId="0" borderId="51" xfId="0" applyFont="1" applyFill="1" applyBorder="1" applyAlignment="1">
      <alignment vertical="center"/>
    </xf>
    <xf numFmtId="0" fontId="2" fillId="0" borderId="51" xfId="0" applyFont="1" applyFill="1" applyBorder="1" applyAlignment="1">
      <alignment horizontal="center"/>
    </xf>
    <xf numFmtId="0" fontId="32" fillId="0" borderId="51" xfId="0" applyFont="1" applyFill="1" applyBorder="1"/>
    <xf numFmtId="0" fontId="35" fillId="0" borderId="0" xfId="0" applyFont="1" applyBorder="1"/>
    <xf numFmtId="0" fontId="36" fillId="0" borderId="0" xfId="0" applyFont="1" applyFill="1" applyBorder="1" applyAlignment="1">
      <alignment horizontal="center" vertical="center" wrapText="1"/>
    </xf>
    <xf numFmtId="0" fontId="36" fillId="0" borderId="0" xfId="0" applyFont="1" applyFill="1" applyBorder="1" applyAlignment="1">
      <alignment horizontal="center" vertical="center"/>
    </xf>
    <xf numFmtId="0" fontId="2" fillId="10" borderId="108" xfId="0" applyFont="1" applyFill="1" applyBorder="1"/>
    <xf numFmtId="0" fontId="4" fillId="0" borderId="109" xfId="0" applyFont="1" applyBorder="1"/>
    <xf numFmtId="2" fontId="2" fillId="0" borderId="51" xfId="0" applyNumberFormat="1" applyFont="1" applyFill="1" applyBorder="1"/>
    <xf numFmtId="2" fontId="4" fillId="0" borderId="0" xfId="0" applyNumberFormat="1" applyFont="1" applyFill="1" applyBorder="1"/>
    <xf numFmtId="0" fontId="11" fillId="0" borderId="0" xfId="0" applyFont="1" applyFill="1" applyBorder="1"/>
    <xf numFmtId="0" fontId="2" fillId="0" borderId="28" xfId="0" applyFont="1" applyFill="1" applyBorder="1"/>
    <xf numFmtId="4" fontId="2" fillId="0" borderId="52" xfId="0" applyNumberFormat="1" applyFont="1" applyFill="1" applyBorder="1" applyAlignment="1">
      <alignment horizontal="center"/>
    </xf>
    <xf numFmtId="0" fontId="13" fillId="3" borderId="26" xfId="0" applyFont="1" applyFill="1" applyBorder="1" applyAlignment="1">
      <alignment horizontal="left"/>
    </xf>
    <xf numFmtId="0" fontId="13" fillId="3" borderId="0" xfId="0" applyFont="1" applyFill="1" applyBorder="1" applyAlignment="1">
      <alignment horizontal="left"/>
    </xf>
    <xf numFmtId="0" fontId="2" fillId="17" borderId="26" xfId="0" applyFont="1" applyFill="1" applyBorder="1"/>
    <xf numFmtId="0" fontId="2" fillId="17" borderId="0" xfId="0" applyFont="1" applyFill="1" applyBorder="1"/>
    <xf numFmtId="0" fontId="2" fillId="17" borderId="0" xfId="0" applyFont="1" applyFill="1" applyBorder="1" applyAlignment="1">
      <alignment horizontal="center"/>
    </xf>
    <xf numFmtId="0" fontId="4" fillId="17" borderId="0" xfId="0" applyFont="1" applyFill="1" applyBorder="1"/>
    <xf numFmtId="0" fontId="30" fillId="17" borderId="0" xfId="0" applyFont="1" applyFill="1" applyBorder="1" applyAlignment="1">
      <alignment horizontal="left" vertical="center"/>
    </xf>
    <xf numFmtId="0" fontId="30" fillId="17" borderId="0" xfId="0" applyFont="1" applyFill="1" applyBorder="1" applyAlignment="1">
      <alignment horizontal="left" vertical="center"/>
    </xf>
    <xf numFmtId="0" fontId="11" fillId="5" borderId="40" xfId="0" applyFont="1" applyFill="1" applyBorder="1" applyAlignment="1">
      <alignment horizontal="center" vertical="top" wrapText="1"/>
    </xf>
    <xf numFmtId="0" fontId="11" fillId="5" borderId="9" xfId="0" applyFont="1" applyFill="1" applyBorder="1" applyAlignment="1">
      <alignment horizontal="center" vertical="top" wrapText="1"/>
    </xf>
    <xf numFmtId="0" fontId="31" fillId="17" borderId="0" xfId="0" applyFont="1" applyFill="1" applyBorder="1" applyAlignment="1">
      <alignment vertical="center"/>
    </xf>
    <xf numFmtId="0" fontId="30" fillId="17" borderId="0" xfId="0" applyFont="1" applyFill="1" applyBorder="1" applyAlignment="1">
      <alignment vertical="center"/>
    </xf>
    <xf numFmtId="0" fontId="30" fillId="6" borderId="41" xfId="0" applyFont="1" applyFill="1" applyBorder="1" applyAlignment="1">
      <alignment vertical="center"/>
    </xf>
    <xf numFmtId="0" fontId="30" fillId="6" borderId="42" xfId="0" applyFont="1" applyFill="1" applyBorder="1" applyAlignment="1">
      <alignment horizontal="left" vertical="center"/>
    </xf>
    <xf numFmtId="0" fontId="11" fillId="6" borderId="42" xfId="0" applyFont="1" applyFill="1" applyBorder="1" applyAlignment="1">
      <alignment horizontal="center" vertical="top" wrapText="1"/>
    </xf>
    <xf numFmtId="0" fontId="11" fillId="6" borderId="43" xfId="0" applyFont="1" applyFill="1" applyBorder="1" applyAlignment="1">
      <alignment horizontal="center" vertical="top" wrapText="1"/>
    </xf>
    <xf numFmtId="0" fontId="30" fillId="16" borderId="55" xfId="0" applyFont="1" applyFill="1" applyBorder="1" applyAlignment="1">
      <alignment horizontal="left" vertical="center"/>
    </xf>
    <xf numFmtId="0" fontId="30" fillId="16" borderId="10" xfId="0" applyFont="1" applyFill="1" applyBorder="1" applyAlignment="1">
      <alignment horizontal="left" vertical="center"/>
    </xf>
    <xf numFmtId="4" fontId="2" fillId="16" borderId="11" xfId="0" applyNumberFormat="1" applyFont="1" applyFill="1" applyBorder="1"/>
    <xf numFmtId="4" fontId="11" fillId="16" borderId="21" xfId="0" applyNumberFormat="1" applyFont="1" applyFill="1" applyBorder="1"/>
    <xf numFmtId="0" fontId="31" fillId="17" borderId="0" xfId="0" applyFont="1" applyFill="1" applyBorder="1" applyAlignment="1">
      <alignment horizontal="left" vertical="center"/>
    </xf>
    <xf numFmtId="4" fontId="2" fillId="17" borderId="0" xfId="0" applyNumberFormat="1" applyFont="1" applyFill="1" applyBorder="1"/>
    <xf numFmtId="0" fontId="2" fillId="17" borderId="28" xfId="0" applyFont="1" applyFill="1" applyBorder="1"/>
    <xf numFmtId="0" fontId="2" fillId="17" borderId="52" xfId="0" applyFont="1" applyFill="1" applyBorder="1"/>
    <xf numFmtId="0" fontId="2" fillId="17" borderId="52" xfId="0" applyFont="1" applyFill="1" applyBorder="1" applyAlignment="1">
      <alignment horizontal="center"/>
    </xf>
    <xf numFmtId="0" fontId="4" fillId="17" borderId="52" xfId="0" applyFont="1" applyFill="1" applyBorder="1"/>
    <xf numFmtId="0" fontId="32" fillId="0" borderId="0" xfId="0" applyFont="1"/>
  </cellXfs>
  <cellStyles count="2">
    <cellStyle name="Currency 2" xfId="1"/>
    <cellStyle name="Normal" xfId="0" builtinId="0"/>
  </cellStyles>
  <dxfs count="43">
    <dxf>
      <fill>
        <patternFill>
          <bgColor theme="4"/>
        </patternFill>
      </fill>
    </dxf>
    <dxf>
      <fill>
        <patternFill>
          <bgColor theme="9"/>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9"/>
        </patternFill>
      </fill>
    </dxf>
    <dxf>
      <fill>
        <patternFill>
          <bgColor theme="4"/>
        </patternFill>
      </fill>
    </dxf>
    <dxf>
      <fill>
        <patternFill>
          <bgColor theme="9"/>
        </patternFill>
      </fill>
    </dxf>
    <dxf>
      <fill>
        <patternFill>
          <bgColor theme="4"/>
        </patternFill>
      </fill>
    </dxf>
    <dxf>
      <fill>
        <patternFill>
          <bgColor theme="9"/>
        </patternFill>
      </fill>
    </dxf>
    <dxf>
      <fill>
        <patternFill>
          <bgColor theme="4"/>
        </patternFill>
      </fill>
    </dxf>
    <dxf>
      <fill>
        <patternFill>
          <bgColor theme="9"/>
        </patternFill>
      </fill>
    </dxf>
    <dxf>
      <fill>
        <patternFill>
          <bgColor theme="4"/>
        </patternFill>
      </fill>
    </dxf>
    <dxf>
      <fill>
        <patternFill>
          <bgColor theme="9"/>
        </patternFill>
      </fill>
    </dxf>
    <dxf>
      <fill>
        <patternFill>
          <bgColor theme="4"/>
        </patternFill>
      </fill>
    </dxf>
    <dxf>
      <fill>
        <patternFill>
          <bgColor theme="9"/>
        </patternFill>
      </fill>
    </dxf>
    <dxf>
      <fill>
        <patternFill>
          <bgColor theme="4"/>
        </patternFill>
      </fill>
    </dxf>
    <dxf>
      <fill>
        <patternFill>
          <bgColor theme="9"/>
        </patternFill>
      </fill>
    </dxf>
    <dxf>
      <fill>
        <patternFill>
          <bgColor theme="4"/>
        </patternFill>
      </fill>
    </dxf>
    <dxf>
      <fill>
        <patternFill>
          <bgColor theme="9"/>
        </patternFill>
      </fill>
    </dxf>
    <dxf>
      <fill>
        <patternFill>
          <bgColor theme="4"/>
        </patternFill>
      </fill>
    </dxf>
    <dxf>
      <fill>
        <patternFill>
          <bgColor theme="9"/>
        </patternFill>
      </fill>
    </dxf>
    <dxf>
      <fill>
        <patternFill>
          <bgColor theme="4"/>
        </patternFill>
      </fill>
    </dxf>
    <dxf>
      <fill>
        <patternFill>
          <bgColor theme="9"/>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761999</xdr:rowOff>
    </xdr:from>
    <xdr:to>
      <xdr:col>0</xdr:col>
      <xdr:colOff>351366</xdr:colOff>
      <xdr:row>675</xdr:row>
      <xdr:rowOff>142875</xdr:rowOff>
    </xdr:to>
    <xdr:sp macro="" textlink="">
      <xdr:nvSpPr>
        <xdr:cNvPr id="2" name="Down Arrow 1"/>
        <xdr:cNvSpPr/>
      </xdr:nvSpPr>
      <xdr:spPr>
        <a:xfrm>
          <a:off x="0" y="1600199"/>
          <a:ext cx="351366" cy="122428636"/>
        </a:xfrm>
        <a:prstGeom prst="down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IE" sz="1600">
              <a:solidFill>
                <a:schemeClr val="lt1"/>
              </a:solidFill>
              <a:effectLst/>
              <a:latin typeface="Verdana" panose="020B0604030504040204" pitchFamily="34" charset="0"/>
              <a:ea typeface="Verdana" panose="020B0604030504040204" pitchFamily="34" charset="0"/>
              <a:cs typeface="Verdana" panose="020B0604030504040204" pitchFamily="34" charset="0"/>
            </a:rPr>
            <a:t> Annual Benefit Statement       Annual Benefit Statement       Annual Benefit Statement       Annual Benefit Statement       Annual Benefit Statement       Annual Benefit Statement       Annual Benefit Statement       Annual Benefit Statement       Annual Benefit Statement       Annual Benefit Statement       Annual Benefit Statement       Annual Benefit Statement       Annual Benefit Statement       Annual Benefit Statement       Annual Benefit Statement      Annual</a:t>
          </a:r>
          <a:r>
            <a:rPr lang="en-IE" sz="1600" baseline="0">
              <a:solidFill>
                <a:schemeClr val="lt1"/>
              </a:solidFill>
              <a:effectLst/>
              <a:latin typeface="Verdana" panose="020B0604030504040204" pitchFamily="34" charset="0"/>
              <a:ea typeface="Verdana" panose="020B0604030504040204" pitchFamily="34" charset="0"/>
              <a:cs typeface="Verdana" panose="020B0604030504040204" pitchFamily="34" charset="0"/>
            </a:rPr>
            <a:t> Benefit Statement</a:t>
          </a:r>
          <a:r>
            <a:rPr lang="en-IE" sz="1600">
              <a:solidFill>
                <a:schemeClr val="lt1"/>
              </a:solidFill>
              <a:effectLst/>
              <a:latin typeface="Verdana" panose="020B0604030504040204" pitchFamily="34" charset="0"/>
              <a:ea typeface="Verdana" panose="020B0604030504040204" pitchFamily="34" charset="0"/>
              <a:cs typeface="Verdana" panose="020B0604030504040204" pitchFamily="34" charset="0"/>
            </a:rPr>
            <a:t>      </a:t>
          </a:r>
          <a:endParaRPr lang="en-IE" sz="1600"/>
        </a:p>
      </xdr:txBody>
    </xdr:sp>
    <xdr:clientData/>
  </xdr:twoCellAnchor>
  <xdr:twoCellAnchor>
    <xdr:from>
      <xdr:col>1</xdr:col>
      <xdr:colOff>0</xdr:colOff>
      <xdr:row>3</xdr:row>
      <xdr:rowOff>761999</xdr:rowOff>
    </xdr:from>
    <xdr:to>
      <xdr:col>1</xdr:col>
      <xdr:colOff>603250</xdr:colOff>
      <xdr:row>754</xdr:row>
      <xdr:rowOff>130969</xdr:rowOff>
    </xdr:to>
    <xdr:sp macro="" textlink="">
      <xdr:nvSpPr>
        <xdr:cNvPr id="3" name="Down Arrow 2"/>
        <xdr:cNvSpPr/>
      </xdr:nvSpPr>
      <xdr:spPr>
        <a:xfrm>
          <a:off x="365760" y="1600199"/>
          <a:ext cx="367030" cy="136536590"/>
        </a:xfrm>
        <a:prstGeom prst="downArrow">
          <a:avLst/>
        </a:prstGeom>
        <a:solidFill>
          <a:srgbClr val="AE78D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IE" sz="1600" baseline="0">
              <a:solidFill>
                <a:schemeClr val="lt1"/>
              </a:solidFill>
              <a:effectLst/>
              <a:latin typeface="Verdana" panose="020B0604030504040204" pitchFamily="34" charset="0"/>
              <a:ea typeface="Verdana" panose="020B0604030504040204" pitchFamily="34" charset="0"/>
              <a:cs typeface="Verdana" panose="020B0604030504040204" pitchFamily="34" charset="0"/>
            </a:rPr>
            <a:t> Leaver Statement       Leaver Statement          Leaver Statement       Leaver Statement       Leaver Statement          Leaver Statement       Leaver Statement       Leaver Statement          Leaver Statement       Leaver Statement       Leaver Statement          Leaver Statement       Leaver Statement       Leaver Statement          Leaver Statement       Leaver Statement          Leaver Statement       Leaver Statement         Leaver Statement       Leaver Statement         Leaver Statement       Leaver Statement         Leaver Statement       Leaver Statement         Leaver Statement       Leaver Statement         Leaver Statement       Leaver Statement         Leaver Statement       Leaver Statement      </a:t>
          </a:r>
          <a:r>
            <a:rPr lang="en-IE" sz="1100" baseline="0">
              <a:solidFill>
                <a:schemeClr val="lt1"/>
              </a:solidFill>
              <a:effectLst/>
              <a:latin typeface="+mn-lt"/>
              <a:ea typeface="+mn-ea"/>
              <a:cs typeface="+mn-cs"/>
            </a:rPr>
            <a:t>   </a:t>
          </a:r>
          <a:r>
            <a:rPr lang="en-IE" sz="1600">
              <a:solidFill>
                <a:schemeClr val="lt1"/>
              </a:solidFill>
              <a:effectLst/>
              <a:latin typeface="Verdana" panose="020B0604030504040204" pitchFamily="34" charset="0"/>
              <a:ea typeface="Verdana" panose="020B0604030504040204" pitchFamily="34" charset="0"/>
              <a:cs typeface="Verdana" panose="020B0604030504040204" pitchFamily="34" charset="0"/>
            </a:rPr>
            <a:t>Leaver Statement</a:t>
          </a:r>
          <a:r>
            <a:rPr lang="en-IE" sz="1600" baseline="0">
              <a:solidFill>
                <a:schemeClr val="lt1"/>
              </a:solidFill>
              <a:effectLst/>
              <a:latin typeface="Verdana" panose="020B0604030504040204" pitchFamily="34" charset="0"/>
              <a:ea typeface="Verdana" panose="020B0604030504040204" pitchFamily="34" charset="0"/>
              <a:cs typeface="Verdana" panose="020B0604030504040204" pitchFamily="34" charset="0"/>
            </a:rPr>
            <a:t>          Leaver Statement          Leaver Statement          Leaver Statement           Leaver Statement        Leaver Statement        Leaver Statement        Leaver Statement</a:t>
          </a:r>
          <a:endParaRPr lang="en-IE" sz="1600">
            <a:effectLst/>
            <a:latin typeface="Verdana" panose="020B0604030504040204" pitchFamily="34" charset="0"/>
            <a:ea typeface="Verdana" panose="020B0604030504040204" pitchFamily="34" charset="0"/>
            <a:cs typeface="Verdana" panose="020B0604030504040204" pitchFamily="34" charset="0"/>
          </a:endParaRPr>
        </a:p>
        <a:p>
          <a:pPr marL="0" marR="0" indent="0" algn="r" defTabSz="914400" eaLnBrk="1" fontAlgn="auto" latinLnBrk="0" hangingPunct="1">
            <a:lnSpc>
              <a:spcPct val="100000"/>
            </a:lnSpc>
            <a:spcBef>
              <a:spcPts val="0"/>
            </a:spcBef>
            <a:spcAft>
              <a:spcPts val="0"/>
            </a:spcAft>
            <a:buClrTx/>
            <a:buSzTx/>
            <a:buFontTx/>
            <a:buNone/>
            <a:tabLst/>
            <a:defRPr/>
          </a:pPr>
          <a:endParaRPr lang="en-IE" sz="1050"/>
        </a:p>
      </xdr:txBody>
    </xdr:sp>
    <xdr:clientData/>
  </xdr:twoCellAnchor>
  <xdr:twoCellAnchor>
    <xdr:from>
      <xdr:col>1</xdr:col>
      <xdr:colOff>355601</xdr:colOff>
      <xdr:row>738</xdr:row>
      <xdr:rowOff>7939</xdr:rowOff>
    </xdr:from>
    <xdr:to>
      <xdr:col>16</xdr:col>
      <xdr:colOff>936627</xdr:colOff>
      <xdr:row>754</xdr:row>
      <xdr:rowOff>142875</xdr:rowOff>
    </xdr:to>
    <xdr:sp macro="" textlink="">
      <xdr:nvSpPr>
        <xdr:cNvPr id="4" name="Striped Right Arrow 3"/>
        <xdr:cNvSpPr/>
      </xdr:nvSpPr>
      <xdr:spPr>
        <a:xfrm>
          <a:off x="721361" y="134729539"/>
          <a:ext cx="13070206" cy="3419156"/>
        </a:xfrm>
        <a:prstGeom prst="stripedRightArrow">
          <a:avLst/>
        </a:prstGeom>
        <a:solidFill>
          <a:srgbClr val="CC00FF"/>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en-IE" sz="2400">
              <a:solidFill>
                <a:schemeClr val="bg1"/>
              </a:solidFill>
              <a:latin typeface="Verdana" panose="020B0604030504040204" pitchFamily="34" charset="0"/>
              <a:ea typeface="Verdana" panose="020B0604030504040204" pitchFamily="34" charset="0"/>
              <a:cs typeface="Verdana" panose="020B0604030504040204" pitchFamily="34" charset="0"/>
            </a:rPr>
            <a:t>Leaver</a:t>
          </a:r>
          <a:r>
            <a:rPr lang="en-IE" sz="2400" baseline="0">
              <a:solidFill>
                <a:schemeClr val="bg1"/>
              </a:solidFill>
              <a:latin typeface="Verdana" panose="020B0604030504040204" pitchFamily="34" charset="0"/>
              <a:ea typeface="Verdana" panose="020B0604030504040204" pitchFamily="34" charset="0"/>
              <a:cs typeface="Verdana" panose="020B0604030504040204" pitchFamily="34" charset="0"/>
            </a:rPr>
            <a:t> </a:t>
          </a:r>
          <a:r>
            <a:rPr lang="en-IE" sz="2400">
              <a:solidFill>
                <a:schemeClr val="bg1"/>
              </a:solidFill>
              <a:latin typeface="Verdana" panose="020B0604030504040204" pitchFamily="34" charset="0"/>
              <a:ea typeface="Verdana" panose="020B0604030504040204" pitchFamily="34" charset="0"/>
              <a:cs typeface="Verdana" panose="020B0604030504040204" pitchFamily="34" charset="0"/>
            </a:rPr>
            <a:t>Statement Data</a:t>
          </a:r>
          <a:br>
            <a:rPr lang="en-IE" sz="2400">
              <a:solidFill>
                <a:schemeClr val="bg1"/>
              </a:solidFill>
              <a:latin typeface="Verdana" panose="020B0604030504040204" pitchFamily="34" charset="0"/>
              <a:ea typeface="Verdana" panose="020B0604030504040204" pitchFamily="34" charset="0"/>
              <a:cs typeface="Verdana" panose="020B0604030504040204" pitchFamily="34" charset="0"/>
            </a:rPr>
          </a:br>
          <a:r>
            <a:rPr lang="en-IE" sz="2400" i="1">
              <a:solidFill>
                <a:schemeClr val="bg1"/>
              </a:solidFill>
              <a:latin typeface="Verdana" panose="020B0604030504040204" pitchFamily="34" charset="0"/>
              <a:ea typeface="Verdana" panose="020B0604030504040204" pitchFamily="34" charset="0"/>
              <a:cs typeface="Verdana" panose="020B0604030504040204" pitchFamily="34" charset="0"/>
            </a:rPr>
            <a:t>(Based</a:t>
          </a:r>
          <a:r>
            <a:rPr lang="en-IE" sz="2400" i="1" baseline="0">
              <a:solidFill>
                <a:schemeClr val="bg1"/>
              </a:solidFill>
              <a:latin typeface="Verdana" panose="020B0604030504040204" pitchFamily="34" charset="0"/>
              <a:ea typeface="Verdana" panose="020B0604030504040204" pitchFamily="34" charset="0"/>
              <a:cs typeface="Verdana" panose="020B0604030504040204" pitchFamily="34" charset="0"/>
            </a:rPr>
            <a:t> on all outputs above)</a:t>
          </a:r>
          <a:br>
            <a:rPr lang="en-IE" sz="2400" i="1" baseline="0">
              <a:solidFill>
                <a:schemeClr val="bg1"/>
              </a:solidFill>
              <a:latin typeface="Verdana" panose="020B0604030504040204" pitchFamily="34" charset="0"/>
              <a:ea typeface="Verdana" panose="020B0604030504040204" pitchFamily="34" charset="0"/>
              <a:cs typeface="Verdana" panose="020B0604030504040204" pitchFamily="34" charset="0"/>
            </a:rPr>
          </a:br>
          <a:r>
            <a:rPr lang="en-IE" sz="2400" i="1" baseline="0">
              <a:solidFill>
                <a:schemeClr val="bg1"/>
              </a:solidFill>
              <a:latin typeface="Verdana" panose="020B0604030504040204" pitchFamily="34" charset="0"/>
              <a:ea typeface="Verdana" panose="020B0604030504040204" pitchFamily="34" charset="0"/>
              <a:cs typeface="Verdana" panose="020B0604030504040204" pitchFamily="34" charset="0"/>
            </a:rPr>
            <a:t>(Adjusted for CPI to 31/12/2021)</a:t>
          </a:r>
          <a:endParaRPr lang="en-IE" sz="2400" i="1">
            <a:solidFill>
              <a:schemeClr val="bg1"/>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26</xdr:col>
      <xdr:colOff>272522</xdr:colOff>
      <xdr:row>748</xdr:row>
      <xdr:rowOff>321472</xdr:rowOff>
    </xdr:from>
    <xdr:to>
      <xdr:col>27</xdr:col>
      <xdr:colOff>1349374</xdr:colOff>
      <xdr:row>752</xdr:row>
      <xdr:rowOff>5292</xdr:rowOff>
    </xdr:to>
    <xdr:sp macro="" textlink="">
      <xdr:nvSpPr>
        <xdr:cNvPr id="5" name="Down Arrow 4"/>
        <xdr:cNvSpPr/>
      </xdr:nvSpPr>
      <xdr:spPr>
        <a:xfrm rot="5400000">
          <a:off x="23436608" y="136544926"/>
          <a:ext cx="712520" cy="1579772"/>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vert="vert270" rtlCol="0" anchor="ctr"/>
        <a:lstStyle/>
        <a:p>
          <a:pPr algn="l"/>
          <a:r>
            <a:rPr lang="en-IE" sz="1200">
              <a:latin typeface="Verdana" panose="020B0604030504040204" pitchFamily="34" charset="0"/>
              <a:ea typeface="Verdana" panose="020B0604030504040204" pitchFamily="34" charset="0"/>
              <a:cs typeface="Verdana" panose="020B0604030504040204" pitchFamily="34" charset="0"/>
            </a:rPr>
            <a:t>Current Values </a:t>
          </a:r>
        </a:p>
      </xdr:txBody>
    </xdr:sp>
    <xdr:clientData/>
  </xdr:twoCellAnchor>
  <xdr:twoCellAnchor>
    <xdr:from>
      <xdr:col>26</xdr:col>
      <xdr:colOff>279902</xdr:colOff>
      <xdr:row>69</xdr:row>
      <xdr:rowOff>95254</xdr:rowOff>
    </xdr:from>
    <xdr:to>
      <xdr:col>27</xdr:col>
      <xdr:colOff>1412875</xdr:colOff>
      <xdr:row>73</xdr:row>
      <xdr:rowOff>163420</xdr:rowOff>
    </xdr:to>
    <xdr:sp macro="" textlink="">
      <xdr:nvSpPr>
        <xdr:cNvPr id="6" name="Down Arrow 5"/>
        <xdr:cNvSpPr/>
      </xdr:nvSpPr>
      <xdr:spPr>
        <a:xfrm rot="5400000">
          <a:off x="23413226" y="13309330"/>
          <a:ext cx="830166" cy="1635893"/>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vert="vert270" rtlCol="0" anchor="ctr"/>
        <a:lstStyle/>
        <a:p>
          <a:pPr algn="l"/>
          <a:r>
            <a:rPr lang="en-IE" sz="1200">
              <a:latin typeface="Verdana" panose="020B0604030504040204" pitchFamily="34" charset="0"/>
              <a:ea typeface="Verdana" panose="020B0604030504040204" pitchFamily="34" charset="0"/>
              <a:cs typeface="Verdana" panose="020B0604030504040204" pitchFamily="34" charset="0"/>
            </a:rPr>
            <a:t>Current Values</a:t>
          </a:r>
        </a:p>
      </xdr:txBody>
    </xdr:sp>
    <xdr:clientData/>
  </xdr:twoCellAnchor>
  <xdr:twoCellAnchor>
    <xdr:from>
      <xdr:col>26</xdr:col>
      <xdr:colOff>322194</xdr:colOff>
      <xdr:row>205</xdr:row>
      <xdr:rowOff>95252</xdr:rowOff>
    </xdr:from>
    <xdr:to>
      <xdr:col>27</xdr:col>
      <xdr:colOff>1412874</xdr:colOff>
      <xdr:row>209</xdr:row>
      <xdr:rowOff>104952</xdr:rowOff>
    </xdr:to>
    <xdr:sp macro="" textlink="">
      <xdr:nvSpPr>
        <xdr:cNvPr id="7" name="Down Arrow 6"/>
        <xdr:cNvSpPr/>
      </xdr:nvSpPr>
      <xdr:spPr>
        <a:xfrm rot="5400000">
          <a:off x="23475034" y="37970992"/>
          <a:ext cx="748840" cy="1593600"/>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vert="vert270" rtlCol="0" anchor="ctr"/>
        <a:lstStyle/>
        <a:p>
          <a:pPr algn="l"/>
          <a:r>
            <a:rPr lang="en-IE" sz="1200">
              <a:latin typeface="Verdana" panose="020B0604030504040204" pitchFamily="34" charset="0"/>
              <a:ea typeface="Verdana" panose="020B0604030504040204" pitchFamily="34" charset="0"/>
              <a:cs typeface="Verdana" panose="020B0604030504040204" pitchFamily="34" charset="0"/>
            </a:rPr>
            <a:t>Current Values</a:t>
          </a:r>
        </a:p>
      </xdr:txBody>
    </xdr:sp>
    <xdr:clientData/>
  </xdr:twoCellAnchor>
  <xdr:twoCellAnchor>
    <xdr:from>
      <xdr:col>26</xdr:col>
      <xdr:colOff>271874</xdr:colOff>
      <xdr:row>271</xdr:row>
      <xdr:rowOff>47627</xdr:rowOff>
    </xdr:from>
    <xdr:to>
      <xdr:col>27</xdr:col>
      <xdr:colOff>1397000</xdr:colOff>
      <xdr:row>276</xdr:row>
      <xdr:rowOff>2</xdr:rowOff>
    </xdr:to>
    <xdr:sp macro="" textlink="">
      <xdr:nvSpPr>
        <xdr:cNvPr id="8" name="Down Arrow 7"/>
        <xdr:cNvSpPr/>
      </xdr:nvSpPr>
      <xdr:spPr>
        <a:xfrm rot="5400000">
          <a:off x="23382969" y="49890412"/>
          <a:ext cx="866775" cy="1628046"/>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vert="vert270" rtlCol="0" anchor="ctr"/>
        <a:lstStyle/>
        <a:p>
          <a:pPr algn="l"/>
          <a:r>
            <a:rPr lang="en-IE" sz="1200">
              <a:latin typeface="Verdana" panose="020B0604030504040204" pitchFamily="34" charset="0"/>
              <a:ea typeface="Verdana" panose="020B0604030504040204" pitchFamily="34" charset="0"/>
              <a:cs typeface="Verdana" panose="020B0604030504040204" pitchFamily="34" charset="0"/>
            </a:rPr>
            <a:t>Current Values</a:t>
          </a:r>
        </a:p>
      </xdr:txBody>
    </xdr:sp>
    <xdr:clientData/>
  </xdr:twoCellAnchor>
  <xdr:twoCellAnchor>
    <xdr:from>
      <xdr:col>26</xdr:col>
      <xdr:colOff>243455</xdr:colOff>
      <xdr:row>336</xdr:row>
      <xdr:rowOff>79376</xdr:rowOff>
    </xdr:from>
    <xdr:to>
      <xdr:col>27</xdr:col>
      <xdr:colOff>1397000</xdr:colOff>
      <xdr:row>340</xdr:row>
      <xdr:rowOff>111763</xdr:rowOff>
    </xdr:to>
    <xdr:sp macro="" textlink="">
      <xdr:nvSpPr>
        <xdr:cNvPr id="9" name="Down Arrow 8"/>
        <xdr:cNvSpPr/>
      </xdr:nvSpPr>
      <xdr:spPr>
        <a:xfrm rot="5400000">
          <a:off x="23416384" y="61602747"/>
          <a:ext cx="771527" cy="1656465"/>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vert="vert270" rtlCol="0" anchor="ctr"/>
        <a:lstStyle/>
        <a:p>
          <a:pPr algn="l"/>
          <a:r>
            <a:rPr lang="en-IE" sz="1200">
              <a:latin typeface="Verdana" panose="020B0604030504040204" pitchFamily="34" charset="0"/>
              <a:ea typeface="Verdana" panose="020B0604030504040204" pitchFamily="34" charset="0"/>
              <a:cs typeface="Verdana" panose="020B0604030504040204" pitchFamily="34" charset="0"/>
            </a:rPr>
            <a:t>Current Values</a:t>
          </a:r>
        </a:p>
      </xdr:txBody>
    </xdr:sp>
    <xdr:clientData/>
  </xdr:twoCellAnchor>
  <xdr:twoCellAnchor>
    <xdr:from>
      <xdr:col>26</xdr:col>
      <xdr:colOff>311629</xdr:colOff>
      <xdr:row>137</xdr:row>
      <xdr:rowOff>79378</xdr:rowOff>
    </xdr:from>
    <xdr:to>
      <xdr:col>27</xdr:col>
      <xdr:colOff>1397000</xdr:colOff>
      <xdr:row>141</xdr:row>
      <xdr:rowOff>144305</xdr:rowOff>
    </xdr:to>
    <xdr:sp macro="" textlink="">
      <xdr:nvSpPr>
        <xdr:cNvPr id="10" name="Down Arrow 9"/>
        <xdr:cNvSpPr/>
      </xdr:nvSpPr>
      <xdr:spPr>
        <a:xfrm rot="5400000">
          <a:off x="23434201" y="25679086"/>
          <a:ext cx="804067" cy="1588291"/>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vert="vert270" rtlCol="0" anchor="ctr"/>
        <a:lstStyle/>
        <a:p>
          <a:pPr algn="l"/>
          <a:r>
            <a:rPr lang="en-IE" sz="1200">
              <a:latin typeface="Verdana" panose="020B0604030504040204" pitchFamily="34" charset="0"/>
              <a:ea typeface="Verdana" panose="020B0604030504040204" pitchFamily="34" charset="0"/>
              <a:cs typeface="Verdana" panose="020B0604030504040204" pitchFamily="34" charset="0"/>
            </a:rPr>
            <a:t>Current Values</a:t>
          </a:r>
        </a:p>
      </xdr:txBody>
    </xdr:sp>
    <xdr:clientData/>
  </xdr:twoCellAnchor>
  <xdr:twoCellAnchor>
    <xdr:from>
      <xdr:col>2</xdr:col>
      <xdr:colOff>52914</xdr:colOff>
      <xdr:row>661</xdr:row>
      <xdr:rowOff>95250</xdr:rowOff>
    </xdr:from>
    <xdr:to>
      <xdr:col>16</xdr:col>
      <xdr:colOff>1005415</xdr:colOff>
      <xdr:row>675</xdr:row>
      <xdr:rowOff>63500</xdr:rowOff>
    </xdr:to>
    <xdr:sp macro="" textlink="">
      <xdr:nvSpPr>
        <xdr:cNvPr id="11" name="Striped Right Arrow 10"/>
        <xdr:cNvSpPr/>
      </xdr:nvSpPr>
      <xdr:spPr>
        <a:xfrm>
          <a:off x="784434" y="120902730"/>
          <a:ext cx="13075921" cy="3046730"/>
        </a:xfrm>
        <a:prstGeom prst="stripedRightArrow">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en-IE" sz="2800">
              <a:solidFill>
                <a:schemeClr val="bg1"/>
              </a:solidFill>
            </a:rPr>
            <a:t>2022 Annual Benefit Statement Data</a:t>
          </a:r>
          <a:br>
            <a:rPr lang="en-IE" sz="2800">
              <a:solidFill>
                <a:schemeClr val="bg1"/>
              </a:solidFill>
            </a:rPr>
          </a:br>
          <a:r>
            <a:rPr lang="en-IE" sz="2800" i="1">
              <a:solidFill>
                <a:schemeClr val="bg1"/>
              </a:solidFill>
            </a:rPr>
            <a:t>(Based</a:t>
          </a:r>
          <a:r>
            <a:rPr lang="en-IE" sz="2800" i="1" baseline="0">
              <a:solidFill>
                <a:schemeClr val="bg1"/>
              </a:solidFill>
            </a:rPr>
            <a:t> on all outputs above)</a:t>
          </a:r>
          <a:br>
            <a:rPr lang="en-IE" sz="2800" i="1" baseline="0">
              <a:solidFill>
                <a:schemeClr val="bg1"/>
              </a:solidFill>
            </a:rPr>
          </a:br>
          <a:r>
            <a:rPr lang="en-IE" sz="2800" i="1" baseline="0">
              <a:solidFill>
                <a:schemeClr val="bg1"/>
              </a:solidFill>
            </a:rPr>
            <a:t>(Adjusted for CPI to 31/12/2021)</a:t>
          </a:r>
          <a:endParaRPr lang="en-IE" sz="2800" i="1">
            <a:solidFill>
              <a:schemeClr val="bg1"/>
            </a:solidFill>
          </a:endParaRPr>
        </a:p>
      </xdr:txBody>
    </xdr:sp>
    <xdr:clientData/>
  </xdr:twoCellAnchor>
  <xdr:twoCellAnchor>
    <xdr:from>
      <xdr:col>26</xdr:col>
      <xdr:colOff>195207</xdr:colOff>
      <xdr:row>670</xdr:row>
      <xdr:rowOff>523877</xdr:rowOff>
    </xdr:from>
    <xdr:to>
      <xdr:col>27</xdr:col>
      <xdr:colOff>1206499</xdr:colOff>
      <xdr:row>673</xdr:row>
      <xdr:rowOff>142880</xdr:rowOff>
    </xdr:to>
    <xdr:sp macro="" textlink="">
      <xdr:nvSpPr>
        <xdr:cNvPr id="12" name="Down Arrow 11"/>
        <xdr:cNvSpPr/>
      </xdr:nvSpPr>
      <xdr:spPr>
        <a:xfrm rot="5400000">
          <a:off x="23377971" y="122616413"/>
          <a:ext cx="609603" cy="1514212"/>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vert="vert270" rtlCol="0" anchor="ctr"/>
        <a:lstStyle/>
        <a:p>
          <a:pPr algn="l"/>
          <a:r>
            <a:rPr lang="en-IE" sz="1200">
              <a:latin typeface="Verdana" panose="020B0604030504040204" pitchFamily="34" charset="0"/>
              <a:ea typeface="Verdana" panose="020B0604030504040204" pitchFamily="34" charset="0"/>
              <a:cs typeface="Verdana" panose="020B0604030504040204" pitchFamily="34" charset="0"/>
            </a:rPr>
            <a:t>Current Values </a:t>
          </a:r>
        </a:p>
      </xdr:txBody>
    </xdr:sp>
    <xdr:clientData/>
  </xdr:twoCellAnchor>
  <xdr:twoCellAnchor>
    <xdr:from>
      <xdr:col>26</xdr:col>
      <xdr:colOff>186530</xdr:colOff>
      <xdr:row>526</xdr:row>
      <xdr:rowOff>650877</xdr:rowOff>
    </xdr:from>
    <xdr:to>
      <xdr:col>27</xdr:col>
      <xdr:colOff>1396998</xdr:colOff>
      <xdr:row>530</xdr:row>
      <xdr:rowOff>127005</xdr:rowOff>
    </xdr:to>
    <xdr:sp macro="" textlink="">
      <xdr:nvSpPr>
        <xdr:cNvPr id="13" name="Down Arrow 12"/>
        <xdr:cNvSpPr/>
      </xdr:nvSpPr>
      <xdr:spPr>
        <a:xfrm rot="5400000">
          <a:off x="23399350" y="96050977"/>
          <a:ext cx="748668" cy="1713388"/>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vert="vert270" rtlCol="0" anchor="ctr"/>
        <a:lstStyle/>
        <a:p>
          <a:pPr algn="l"/>
          <a:r>
            <a:rPr lang="en-IE" sz="1200">
              <a:latin typeface="Verdana" panose="020B0604030504040204" pitchFamily="34" charset="0"/>
              <a:ea typeface="Verdana" panose="020B0604030504040204" pitchFamily="34" charset="0"/>
              <a:cs typeface="Verdana" panose="020B0604030504040204" pitchFamily="34" charset="0"/>
            </a:rPr>
            <a:t>Current Values</a:t>
          </a:r>
        </a:p>
      </xdr:txBody>
    </xdr:sp>
    <xdr:clientData/>
  </xdr:twoCellAnchor>
  <xdr:twoCellAnchor>
    <xdr:from>
      <xdr:col>26</xdr:col>
      <xdr:colOff>274636</xdr:colOff>
      <xdr:row>463</xdr:row>
      <xdr:rowOff>127003</xdr:rowOff>
    </xdr:from>
    <xdr:to>
      <xdr:col>27</xdr:col>
      <xdr:colOff>1412874</xdr:colOff>
      <xdr:row>467</xdr:row>
      <xdr:rowOff>104017</xdr:rowOff>
    </xdr:to>
    <xdr:sp macro="" textlink="">
      <xdr:nvSpPr>
        <xdr:cNvPr id="14" name="Down Arrow 13"/>
        <xdr:cNvSpPr/>
      </xdr:nvSpPr>
      <xdr:spPr>
        <a:xfrm rot="5400000">
          <a:off x="23456168" y="84661791"/>
          <a:ext cx="739014" cy="1641158"/>
        </a:xfrm>
        <a:prstGeom prst="downArrow">
          <a:avLst>
            <a:gd name="adj1" fmla="val 50000"/>
            <a:gd name="adj2" fmla="val 40652"/>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vert="vert270" rtlCol="0" anchor="ctr"/>
        <a:lstStyle/>
        <a:p>
          <a:pPr algn="l"/>
          <a:r>
            <a:rPr lang="en-IE" sz="1200">
              <a:latin typeface="Verdana" panose="020B0604030504040204" pitchFamily="34" charset="0"/>
              <a:ea typeface="Verdana" panose="020B0604030504040204" pitchFamily="34" charset="0"/>
              <a:cs typeface="Verdana" panose="020B0604030504040204" pitchFamily="34" charset="0"/>
            </a:rPr>
            <a:t>Current Values</a:t>
          </a:r>
        </a:p>
      </xdr:txBody>
    </xdr:sp>
    <xdr:clientData/>
  </xdr:twoCellAnchor>
  <xdr:twoCellAnchor>
    <xdr:from>
      <xdr:col>26</xdr:col>
      <xdr:colOff>361155</xdr:colOff>
      <xdr:row>589</xdr:row>
      <xdr:rowOff>523875</xdr:rowOff>
    </xdr:from>
    <xdr:to>
      <xdr:col>27</xdr:col>
      <xdr:colOff>1508123</xdr:colOff>
      <xdr:row>592</xdr:row>
      <xdr:rowOff>79378</xdr:rowOff>
    </xdr:to>
    <xdr:sp macro="" textlink="">
      <xdr:nvSpPr>
        <xdr:cNvPr id="15" name="Down Arrow 14"/>
        <xdr:cNvSpPr/>
      </xdr:nvSpPr>
      <xdr:spPr>
        <a:xfrm rot="5400000">
          <a:off x="23563497" y="107394933"/>
          <a:ext cx="706123" cy="1649888"/>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vert="vert270" rtlCol="0" anchor="ctr"/>
        <a:lstStyle/>
        <a:p>
          <a:pPr algn="l"/>
          <a:r>
            <a:rPr lang="en-IE" sz="1200">
              <a:latin typeface="Verdana" panose="020B0604030504040204" pitchFamily="34" charset="0"/>
              <a:ea typeface="Verdana" panose="020B0604030504040204" pitchFamily="34" charset="0"/>
              <a:cs typeface="Verdana" panose="020B0604030504040204" pitchFamily="34" charset="0"/>
            </a:rPr>
            <a:t>Current Values</a:t>
          </a:r>
        </a:p>
      </xdr:txBody>
    </xdr:sp>
    <xdr:clientData/>
  </xdr:twoCellAnchor>
  <xdr:twoCellAnchor>
    <xdr:from>
      <xdr:col>26</xdr:col>
      <xdr:colOff>243681</xdr:colOff>
      <xdr:row>651</xdr:row>
      <xdr:rowOff>412755</xdr:rowOff>
    </xdr:from>
    <xdr:to>
      <xdr:col>27</xdr:col>
      <xdr:colOff>1270000</xdr:colOff>
      <xdr:row>654</xdr:row>
      <xdr:rowOff>63505</xdr:rowOff>
    </xdr:to>
    <xdr:sp macro="" textlink="">
      <xdr:nvSpPr>
        <xdr:cNvPr id="16" name="Down Arrow 15"/>
        <xdr:cNvSpPr/>
      </xdr:nvSpPr>
      <xdr:spPr>
        <a:xfrm rot="5400000">
          <a:off x="23421896" y="118600780"/>
          <a:ext cx="633730" cy="1529239"/>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vert="vert270" rtlCol="0" anchor="ctr"/>
        <a:lstStyle/>
        <a:p>
          <a:pPr algn="l"/>
          <a:r>
            <a:rPr lang="en-IE" sz="1200">
              <a:latin typeface="Verdana" panose="020B0604030504040204" pitchFamily="34" charset="0"/>
              <a:ea typeface="Verdana" panose="020B0604030504040204" pitchFamily="34" charset="0"/>
              <a:cs typeface="Verdana" panose="020B0604030504040204" pitchFamily="34" charset="0"/>
            </a:rPr>
            <a:t>Current Values</a:t>
          </a:r>
        </a:p>
      </xdr:txBody>
    </xdr:sp>
    <xdr:clientData/>
  </xdr:twoCellAnchor>
  <xdr:twoCellAnchor>
    <xdr:from>
      <xdr:col>26</xdr:col>
      <xdr:colOff>284162</xdr:colOff>
      <xdr:row>400</xdr:row>
      <xdr:rowOff>158753</xdr:rowOff>
    </xdr:from>
    <xdr:to>
      <xdr:col>27</xdr:col>
      <xdr:colOff>1327149</xdr:colOff>
      <xdr:row>404</xdr:row>
      <xdr:rowOff>97669</xdr:rowOff>
    </xdr:to>
    <xdr:sp macro="" textlink="">
      <xdr:nvSpPr>
        <xdr:cNvPr id="17" name="Down Arrow 16"/>
        <xdr:cNvSpPr/>
      </xdr:nvSpPr>
      <xdr:spPr>
        <a:xfrm rot="5400000">
          <a:off x="23414258" y="73292117"/>
          <a:ext cx="746636" cy="1545907"/>
        </a:xfrm>
        <a:prstGeom prst="downArrow">
          <a:avLst>
            <a:gd name="adj1" fmla="val 50000"/>
            <a:gd name="adj2" fmla="val 40652"/>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vert="vert270" rtlCol="0" anchor="ctr"/>
        <a:lstStyle/>
        <a:p>
          <a:pPr algn="l"/>
          <a:r>
            <a:rPr lang="en-IE" sz="1200">
              <a:latin typeface="Verdana" panose="020B0604030504040204" pitchFamily="34" charset="0"/>
              <a:ea typeface="Verdana" panose="020B0604030504040204" pitchFamily="34" charset="0"/>
              <a:cs typeface="Verdana" panose="020B0604030504040204" pitchFamily="34" charset="0"/>
            </a:rPr>
            <a:t>Current Values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Accounts\Restricted\Payroll\Pension%20-%20SPSPS\Benefit%20Statements%20Ind\2023%20Too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mber"/>
      <sheetName val="2022"/>
      <sheetName val="2023"/>
      <sheetName val="23 Annual"/>
      <sheetName val="23 Leaver"/>
      <sheetName val="DB 22"/>
    </sheetNames>
    <sheetDataSet>
      <sheetData sheetId="0" refreshError="1"/>
      <sheetData sheetId="1" refreshError="1">
        <row r="9">
          <cell r="D9">
            <v>0</v>
          </cell>
          <cell r="E9">
            <v>0</v>
          </cell>
          <cell r="F9">
            <v>0</v>
          </cell>
          <cell r="G9">
            <v>0</v>
          </cell>
          <cell r="H9">
            <v>0</v>
          </cell>
          <cell r="I9">
            <v>1</v>
          </cell>
          <cell r="J9">
            <v>0</v>
          </cell>
          <cell r="L9">
            <v>1</v>
          </cell>
          <cell r="M9">
            <v>1</v>
          </cell>
        </row>
        <row r="10">
          <cell r="D10">
            <v>0</v>
          </cell>
          <cell r="E10">
            <v>0</v>
          </cell>
          <cell r="F10">
            <v>0</v>
          </cell>
          <cell r="G10">
            <v>0</v>
          </cell>
          <cell r="H10">
            <v>0</v>
          </cell>
          <cell r="I10">
            <v>1</v>
          </cell>
          <cell r="J10">
            <v>0</v>
          </cell>
          <cell r="L10">
            <v>1</v>
          </cell>
          <cell r="M10">
            <v>1</v>
          </cell>
        </row>
        <row r="11">
          <cell r="D11">
            <v>0</v>
          </cell>
          <cell r="E11">
            <v>0</v>
          </cell>
          <cell r="F11">
            <v>0</v>
          </cell>
          <cell r="G11">
            <v>0</v>
          </cell>
          <cell r="H11">
            <v>0</v>
          </cell>
          <cell r="I11">
            <v>1</v>
          </cell>
          <cell r="J11">
            <v>0</v>
          </cell>
          <cell r="L11">
            <v>1</v>
          </cell>
          <cell r="M11">
            <v>1</v>
          </cell>
        </row>
        <row r="12">
          <cell r="D12">
            <v>0</v>
          </cell>
          <cell r="E12">
            <v>0</v>
          </cell>
          <cell r="F12">
            <v>0</v>
          </cell>
          <cell r="G12">
            <v>0</v>
          </cell>
          <cell r="H12">
            <v>0</v>
          </cell>
          <cell r="I12">
            <v>1</v>
          </cell>
          <cell r="J12">
            <v>0</v>
          </cell>
          <cell r="L12">
            <v>1</v>
          </cell>
          <cell r="M12">
            <v>1</v>
          </cell>
        </row>
        <row r="13">
          <cell r="D13">
            <v>0</v>
          </cell>
          <cell r="E13">
            <v>0</v>
          </cell>
          <cell r="F13">
            <v>0</v>
          </cell>
          <cell r="G13">
            <v>0</v>
          </cell>
          <cell r="H13">
            <v>0</v>
          </cell>
          <cell r="I13">
            <v>1</v>
          </cell>
          <cell r="J13">
            <v>0</v>
          </cell>
          <cell r="L13">
            <v>1</v>
          </cell>
          <cell r="M13">
            <v>1</v>
          </cell>
        </row>
        <row r="14">
          <cell r="D14">
            <v>0</v>
          </cell>
          <cell r="E14">
            <v>0</v>
          </cell>
          <cell r="F14">
            <v>0</v>
          </cell>
          <cell r="G14">
            <v>0</v>
          </cell>
          <cell r="H14">
            <v>0</v>
          </cell>
          <cell r="I14">
            <v>1</v>
          </cell>
          <cell r="J14">
            <v>0</v>
          </cell>
          <cell r="L14">
            <v>1</v>
          </cell>
          <cell r="M14">
            <v>1</v>
          </cell>
        </row>
        <row r="15">
          <cell r="D15">
            <v>0</v>
          </cell>
          <cell r="E15">
            <v>0</v>
          </cell>
          <cell r="F15">
            <v>0</v>
          </cell>
          <cell r="G15">
            <v>0</v>
          </cell>
          <cell r="H15">
            <v>0</v>
          </cell>
          <cell r="I15">
            <v>1</v>
          </cell>
          <cell r="J15">
            <v>0</v>
          </cell>
          <cell r="L15">
            <v>1</v>
          </cell>
          <cell r="M15">
            <v>1</v>
          </cell>
        </row>
        <row r="16">
          <cell r="D16">
            <v>0</v>
          </cell>
          <cell r="E16">
            <v>0</v>
          </cell>
          <cell r="F16">
            <v>0</v>
          </cell>
          <cell r="G16">
            <v>0</v>
          </cell>
          <cell r="H16">
            <v>0</v>
          </cell>
          <cell r="I16">
            <v>1</v>
          </cell>
          <cell r="J16">
            <v>0</v>
          </cell>
          <cell r="L16">
            <v>1</v>
          </cell>
          <cell r="M16">
            <v>1</v>
          </cell>
        </row>
        <row r="17">
          <cell r="D17">
            <v>0</v>
          </cell>
          <cell r="E17">
            <v>0</v>
          </cell>
          <cell r="F17">
            <v>0</v>
          </cell>
          <cell r="G17">
            <v>0</v>
          </cell>
          <cell r="H17">
            <v>0</v>
          </cell>
          <cell r="I17">
            <v>1</v>
          </cell>
          <cell r="J17">
            <v>0</v>
          </cell>
          <cell r="L17">
            <v>1</v>
          </cell>
          <cell r="M17">
            <v>1</v>
          </cell>
        </row>
        <row r="18">
          <cell r="D18">
            <v>0</v>
          </cell>
          <cell r="E18">
            <v>0</v>
          </cell>
          <cell r="F18">
            <v>0</v>
          </cell>
          <cell r="G18">
            <v>0</v>
          </cell>
          <cell r="H18">
            <v>0</v>
          </cell>
          <cell r="I18">
            <v>1</v>
          </cell>
          <cell r="J18">
            <v>0</v>
          </cell>
          <cell r="L18">
            <v>1</v>
          </cell>
          <cell r="M18">
            <v>1</v>
          </cell>
        </row>
        <row r="19">
          <cell r="D19">
            <v>0</v>
          </cell>
          <cell r="E19">
            <v>0</v>
          </cell>
          <cell r="F19">
            <v>0</v>
          </cell>
          <cell r="G19">
            <v>0</v>
          </cell>
          <cell r="H19">
            <v>0</v>
          </cell>
          <cell r="I19">
            <v>1</v>
          </cell>
          <cell r="J19">
            <v>0</v>
          </cell>
          <cell r="L19">
            <v>1</v>
          </cell>
          <cell r="M19">
            <v>1</v>
          </cell>
        </row>
        <row r="20">
          <cell r="D20">
            <v>0</v>
          </cell>
          <cell r="E20">
            <v>0</v>
          </cell>
          <cell r="F20">
            <v>0</v>
          </cell>
          <cell r="G20">
            <v>0</v>
          </cell>
          <cell r="H20">
            <v>0</v>
          </cell>
          <cell r="I20">
            <v>1</v>
          </cell>
          <cell r="J20">
            <v>0</v>
          </cell>
          <cell r="L20">
            <v>1</v>
          </cell>
          <cell r="M20">
            <v>1</v>
          </cell>
        </row>
        <row r="21">
          <cell r="D21">
            <v>0</v>
          </cell>
          <cell r="E21">
            <v>0</v>
          </cell>
          <cell r="F21">
            <v>0</v>
          </cell>
          <cell r="G21">
            <v>0</v>
          </cell>
          <cell r="H21">
            <v>0</v>
          </cell>
          <cell r="I21">
            <v>1</v>
          </cell>
          <cell r="J21">
            <v>0</v>
          </cell>
          <cell r="L21">
            <v>1</v>
          </cell>
          <cell r="M21">
            <v>1</v>
          </cell>
        </row>
        <row r="22">
          <cell r="D22">
            <v>0</v>
          </cell>
          <cell r="E22">
            <v>0</v>
          </cell>
          <cell r="F22">
            <v>0</v>
          </cell>
          <cell r="G22">
            <v>0</v>
          </cell>
          <cell r="H22">
            <v>0</v>
          </cell>
          <cell r="I22">
            <v>1</v>
          </cell>
          <cell r="J22">
            <v>0</v>
          </cell>
          <cell r="L22">
            <v>1</v>
          </cell>
          <cell r="M22">
            <v>1</v>
          </cell>
        </row>
        <row r="23">
          <cell r="D23">
            <v>0</v>
          </cell>
          <cell r="E23">
            <v>0</v>
          </cell>
          <cell r="F23">
            <v>0</v>
          </cell>
          <cell r="G23">
            <v>0</v>
          </cell>
          <cell r="H23">
            <v>0</v>
          </cell>
          <cell r="I23">
            <v>1</v>
          </cell>
          <cell r="J23">
            <v>0</v>
          </cell>
          <cell r="L23">
            <v>1</v>
          </cell>
          <cell r="M23">
            <v>1</v>
          </cell>
        </row>
        <row r="24">
          <cell r="D24">
            <v>0</v>
          </cell>
          <cell r="E24">
            <v>0</v>
          </cell>
          <cell r="F24">
            <v>0</v>
          </cell>
          <cell r="G24">
            <v>0</v>
          </cell>
          <cell r="H24">
            <v>0</v>
          </cell>
          <cell r="I24">
            <v>1</v>
          </cell>
          <cell r="J24">
            <v>0</v>
          </cell>
          <cell r="L24">
            <v>1</v>
          </cell>
          <cell r="M24">
            <v>1</v>
          </cell>
        </row>
        <row r="25">
          <cell r="D25">
            <v>0</v>
          </cell>
          <cell r="E25">
            <v>0</v>
          </cell>
          <cell r="F25">
            <v>0</v>
          </cell>
          <cell r="G25">
            <v>0</v>
          </cell>
          <cell r="H25">
            <v>0</v>
          </cell>
          <cell r="I25">
            <v>1</v>
          </cell>
          <cell r="J25">
            <v>0</v>
          </cell>
          <cell r="L25">
            <v>1</v>
          </cell>
          <cell r="M25">
            <v>1</v>
          </cell>
        </row>
        <row r="26">
          <cell r="D26">
            <v>0</v>
          </cell>
          <cell r="E26">
            <v>0</v>
          </cell>
          <cell r="F26">
            <v>0</v>
          </cell>
          <cell r="G26">
            <v>0</v>
          </cell>
          <cell r="H26">
            <v>0</v>
          </cell>
          <cell r="I26">
            <v>1</v>
          </cell>
          <cell r="J26">
            <v>0</v>
          </cell>
          <cell r="L26">
            <v>1</v>
          </cell>
          <cell r="M26">
            <v>1</v>
          </cell>
        </row>
        <row r="27">
          <cell r="D27">
            <v>0</v>
          </cell>
          <cell r="E27">
            <v>0</v>
          </cell>
          <cell r="F27">
            <v>0</v>
          </cell>
          <cell r="G27">
            <v>0</v>
          </cell>
          <cell r="H27">
            <v>0</v>
          </cell>
          <cell r="I27">
            <v>1</v>
          </cell>
          <cell r="J27">
            <v>0</v>
          </cell>
          <cell r="L27">
            <v>1</v>
          </cell>
          <cell r="M27">
            <v>1</v>
          </cell>
        </row>
        <row r="28">
          <cell r="D28">
            <v>0</v>
          </cell>
          <cell r="E28">
            <v>0</v>
          </cell>
          <cell r="F28">
            <v>0</v>
          </cell>
          <cell r="G28">
            <v>0</v>
          </cell>
          <cell r="H28">
            <v>0</v>
          </cell>
          <cell r="I28">
            <v>1</v>
          </cell>
          <cell r="J28">
            <v>0</v>
          </cell>
          <cell r="L28">
            <v>1</v>
          </cell>
          <cell r="M28">
            <v>1</v>
          </cell>
        </row>
        <row r="29">
          <cell r="D29">
            <v>0</v>
          </cell>
          <cell r="E29">
            <v>0</v>
          </cell>
          <cell r="F29">
            <v>0</v>
          </cell>
          <cell r="G29">
            <v>0</v>
          </cell>
          <cell r="H29">
            <v>0</v>
          </cell>
          <cell r="I29">
            <v>1</v>
          </cell>
          <cell r="J29">
            <v>0</v>
          </cell>
          <cell r="L29">
            <v>1</v>
          </cell>
          <cell r="M29">
            <v>1</v>
          </cell>
        </row>
        <row r="30">
          <cell r="D30">
            <v>0</v>
          </cell>
          <cell r="E30">
            <v>0</v>
          </cell>
          <cell r="F30">
            <v>0</v>
          </cell>
          <cell r="G30">
            <v>0</v>
          </cell>
          <cell r="H30">
            <v>0</v>
          </cell>
          <cell r="I30">
            <v>1</v>
          </cell>
          <cell r="J30">
            <v>0</v>
          </cell>
          <cell r="L30">
            <v>1</v>
          </cell>
          <cell r="M30">
            <v>1</v>
          </cell>
        </row>
        <row r="31">
          <cell r="D31">
            <v>0</v>
          </cell>
          <cell r="E31">
            <v>0</v>
          </cell>
          <cell r="F31">
            <v>0</v>
          </cell>
          <cell r="G31">
            <v>0</v>
          </cell>
          <cell r="H31">
            <v>0</v>
          </cell>
          <cell r="I31">
            <v>1</v>
          </cell>
          <cell r="J31">
            <v>0</v>
          </cell>
          <cell r="L31">
            <v>1</v>
          </cell>
          <cell r="M31">
            <v>1</v>
          </cell>
        </row>
        <row r="32">
          <cell r="D32">
            <v>0</v>
          </cell>
          <cell r="E32">
            <v>0</v>
          </cell>
          <cell r="F32">
            <v>0</v>
          </cell>
          <cell r="G32">
            <v>0</v>
          </cell>
          <cell r="H32">
            <v>0</v>
          </cell>
          <cell r="I32">
            <v>1</v>
          </cell>
          <cell r="J32">
            <v>0</v>
          </cell>
          <cell r="L32">
            <v>1</v>
          </cell>
          <cell r="M32">
            <v>1</v>
          </cell>
        </row>
        <row r="33">
          <cell r="D33">
            <v>0</v>
          </cell>
          <cell r="E33">
            <v>0</v>
          </cell>
          <cell r="F33">
            <v>0</v>
          </cell>
          <cell r="G33">
            <v>0</v>
          </cell>
          <cell r="H33">
            <v>0</v>
          </cell>
          <cell r="I33">
            <v>1</v>
          </cell>
          <cell r="J33">
            <v>0</v>
          </cell>
          <cell r="L33">
            <v>1</v>
          </cell>
          <cell r="M33">
            <v>1</v>
          </cell>
        </row>
        <row r="34">
          <cell r="D34">
            <v>0</v>
          </cell>
          <cell r="E34">
            <v>0</v>
          </cell>
          <cell r="F34">
            <v>0</v>
          </cell>
          <cell r="G34">
            <v>0</v>
          </cell>
          <cell r="H34">
            <v>0</v>
          </cell>
          <cell r="I34">
            <v>1</v>
          </cell>
          <cell r="J34">
            <v>0</v>
          </cell>
          <cell r="L34">
            <v>1</v>
          </cell>
          <cell r="M34">
            <v>1</v>
          </cell>
        </row>
        <row r="35">
          <cell r="D35">
            <v>0</v>
          </cell>
          <cell r="E35">
            <v>0</v>
          </cell>
          <cell r="F35">
            <v>0</v>
          </cell>
          <cell r="G35">
            <v>0</v>
          </cell>
          <cell r="H35">
            <v>0</v>
          </cell>
          <cell r="I35">
            <v>1</v>
          </cell>
          <cell r="J35">
            <v>0</v>
          </cell>
          <cell r="L35">
            <v>1</v>
          </cell>
          <cell r="M35">
            <v>1</v>
          </cell>
        </row>
        <row r="36">
          <cell r="D36">
            <v>0</v>
          </cell>
          <cell r="E36">
            <v>0</v>
          </cell>
          <cell r="F36">
            <v>0</v>
          </cell>
          <cell r="G36">
            <v>0</v>
          </cell>
          <cell r="H36">
            <v>0</v>
          </cell>
          <cell r="I36">
            <v>1</v>
          </cell>
          <cell r="J36">
            <v>0</v>
          </cell>
          <cell r="L36">
            <v>1</v>
          </cell>
          <cell r="M36">
            <v>1</v>
          </cell>
        </row>
        <row r="37">
          <cell r="D37">
            <v>0</v>
          </cell>
          <cell r="E37">
            <v>0</v>
          </cell>
          <cell r="F37">
            <v>0</v>
          </cell>
          <cell r="G37">
            <v>0</v>
          </cell>
          <cell r="H37">
            <v>0</v>
          </cell>
          <cell r="I37">
            <v>1</v>
          </cell>
          <cell r="J37">
            <v>0</v>
          </cell>
          <cell r="L37">
            <v>1</v>
          </cell>
          <cell r="M37">
            <v>1</v>
          </cell>
        </row>
        <row r="38">
          <cell r="D38">
            <v>0</v>
          </cell>
          <cell r="E38">
            <v>0</v>
          </cell>
          <cell r="F38">
            <v>0</v>
          </cell>
          <cell r="G38">
            <v>0</v>
          </cell>
          <cell r="H38">
            <v>0</v>
          </cell>
          <cell r="I38">
            <v>1</v>
          </cell>
          <cell r="J38">
            <v>0</v>
          </cell>
          <cell r="L38">
            <v>1</v>
          </cell>
          <cell r="M38">
            <v>1</v>
          </cell>
        </row>
        <row r="39">
          <cell r="D39">
            <v>0</v>
          </cell>
          <cell r="E39">
            <v>0</v>
          </cell>
          <cell r="F39">
            <v>0</v>
          </cell>
          <cell r="G39">
            <v>0</v>
          </cell>
          <cell r="H39">
            <v>0</v>
          </cell>
          <cell r="I39">
            <v>1</v>
          </cell>
          <cell r="J39">
            <v>0</v>
          </cell>
          <cell r="L39">
            <v>1</v>
          </cell>
          <cell r="M39">
            <v>1</v>
          </cell>
        </row>
        <row r="40">
          <cell r="D40">
            <v>0</v>
          </cell>
          <cell r="E40">
            <v>0</v>
          </cell>
          <cell r="F40">
            <v>0</v>
          </cell>
          <cell r="G40">
            <v>0</v>
          </cell>
          <cell r="H40">
            <v>0</v>
          </cell>
          <cell r="I40">
            <v>1</v>
          </cell>
          <cell r="J40">
            <v>0</v>
          </cell>
          <cell r="L40">
            <v>1</v>
          </cell>
          <cell r="M40">
            <v>1</v>
          </cell>
        </row>
        <row r="41">
          <cell r="D41">
            <v>0</v>
          </cell>
          <cell r="E41">
            <v>0</v>
          </cell>
          <cell r="F41">
            <v>0</v>
          </cell>
          <cell r="G41">
            <v>0</v>
          </cell>
          <cell r="H41">
            <v>0</v>
          </cell>
          <cell r="I41">
            <v>1</v>
          </cell>
          <cell r="J41">
            <v>0</v>
          </cell>
          <cell r="L41">
            <v>1</v>
          </cell>
          <cell r="M41">
            <v>1</v>
          </cell>
        </row>
        <row r="42">
          <cell r="D42">
            <v>0</v>
          </cell>
          <cell r="E42">
            <v>0</v>
          </cell>
          <cell r="F42">
            <v>0</v>
          </cell>
          <cell r="G42">
            <v>0</v>
          </cell>
          <cell r="H42">
            <v>0</v>
          </cell>
          <cell r="I42">
            <v>1</v>
          </cell>
          <cell r="J42">
            <v>0</v>
          </cell>
          <cell r="L42">
            <v>1</v>
          </cell>
          <cell r="M42">
            <v>1</v>
          </cell>
        </row>
        <row r="43">
          <cell r="D43">
            <v>0</v>
          </cell>
          <cell r="E43">
            <v>0</v>
          </cell>
          <cell r="F43">
            <v>0</v>
          </cell>
          <cell r="G43">
            <v>0</v>
          </cell>
          <cell r="H43">
            <v>0</v>
          </cell>
          <cell r="I43">
            <v>1</v>
          </cell>
          <cell r="J43">
            <v>0</v>
          </cell>
          <cell r="L43">
            <v>1</v>
          </cell>
          <cell r="M43">
            <v>1</v>
          </cell>
        </row>
        <row r="44">
          <cell r="D44">
            <v>0</v>
          </cell>
          <cell r="E44">
            <v>0</v>
          </cell>
          <cell r="F44">
            <v>0</v>
          </cell>
          <cell r="G44">
            <v>0</v>
          </cell>
          <cell r="H44">
            <v>0</v>
          </cell>
          <cell r="I44">
            <v>1</v>
          </cell>
          <cell r="J44">
            <v>0</v>
          </cell>
          <cell r="L44">
            <v>1</v>
          </cell>
          <cell r="M44">
            <v>1</v>
          </cell>
        </row>
        <row r="45">
          <cell r="D45">
            <v>0</v>
          </cell>
          <cell r="E45">
            <v>0</v>
          </cell>
          <cell r="F45">
            <v>0</v>
          </cell>
          <cell r="G45">
            <v>0</v>
          </cell>
          <cell r="H45">
            <v>0</v>
          </cell>
          <cell r="I45">
            <v>1</v>
          </cell>
          <cell r="J45">
            <v>0</v>
          </cell>
          <cell r="L45">
            <v>1</v>
          </cell>
          <cell r="M45">
            <v>1</v>
          </cell>
        </row>
        <row r="46">
          <cell r="D46">
            <v>0</v>
          </cell>
          <cell r="E46">
            <v>0</v>
          </cell>
          <cell r="F46">
            <v>0</v>
          </cell>
          <cell r="G46">
            <v>0</v>
          </cell>
          <cell r="H46">
            <v>0</v>
          </cell>
          <cell r="I46">
            <v>1</v>
          </cell>
          <cell r="J46">
            <v>0</v>
          </cell>
          <cell r="L46">
            <v>1</v>
          </cell>
          <cell r="M46">
            <v>1</v>
          </cell>
        </row>
        <row r="47">
          <cell r="D47">
            <v>0</v>
          </cell>
          <cell r="E47">
            <v>0</v>
          </cell>
          <cell r="F47">
            <v>0</v>
          </cell>
          <cell r="G47">
            <v>0</v>
          </cell>
          <cell r="H47">
            <v>0</v>
          </cell>
          <cell r="I47">
            <v>1</v>
          </cell>
          <cell r="J47">
            <v>0</v>
          </cell>
          <cell r="L47">
            <v>1</v>
          </cell>
          <cell r="M47">
            <v>1</v>
          </cell>
        </row>
        <row r="48">
          <cell r="D48">
            <v>0</v>
          </cell>
          <cell r="E48">
            <v>0</v>
          </cell>
          <cell r="F48">
            <v>0</v>
          </cell>
          <cell r="G48">
            <v>0</v>
          </cell>
          <cell r="H48">
            <v>0</v>
          </cell>
          <cell r="I48">
            <v>1</v>
          </cell>
          <cell r="J48">
            <v>0</v>
          </cell>
          <cell r="L48">
            <v>1</v>
          </cell>
          <cell r="M48">
            <v>1</v>
          </cell>
        </row>
        <row r="49">
          <cell r="D49">
            <v>0</v>
          </cell>
          <cell r="E49">
            <v>0</v>
          </cell>
          <cell r="F49">
            <v>0</v>
          </cell>
          <cell r="G49">
            <v>0</v>
          </cell>
          <cell r="H49">
            <v>0</v>
          </cell>
          <cell r="I49">
            <v>1</v>
          </cell>
          <cell r="J49">
            <v>0</v>
          </cell>
          <cell r="L49">
            <v>1</v>
          </cell>
          <cell r="M49">
            <v>1</v>
          </cell>
        </row>
        <row r="50">
          <cell r="D50">
            <v>0</v>
          </cell>
          <cell r="E50">
            <v>0</v>
          </cell>
          <cell r="F50">
            <v>0</v>
          </cell>
          <cell r="G50">
            <v>0</v>
          </cell>
          <cell r="H50">
            <v>0</v>
          </cell>
          <cell r="I50">
            <v>1</v>
          </cell>
          <cell r="J50">
            <v>0</v>
          </cell>
          <cell r="K50">
            <v>0</v>
          </cell>
          <cell r="L50">
            <v>1</v>
          </cell>
          <cell r="M50">
            <v>1</v>
          </cell>
        </row>
        <row r="51">
          <cell r="D51">
            <v>0</v>
          </cell>
          <cell r="E51">
            <v>0</v>
          </cell>
          <cell r="F51">
            <v>0</v>
          </cell>
          <cell r="G51">
            <v>0</v>
          </cell>
          <cell r="H51">
            <v>0</v>
          </cell>
          <cell r="I51">
            <v>1</v>
          </cell>
          <cell r="J51">
            <v>0</v>
          </cell>
          <cell r="K51">
            <v>0</v>
          </cell>
          <cell r="L51">
            <v>1</v>
          </cell>
          <cell r="M51">
            <v>1</v>
          </cell>
        </row>
        <row r="52">
          <cell r="D52">
            <v>0</v>
          </cell>
          <cell r="E52">
            <v>0</v>
          </cell>
          <cell r="F52">
            <v>0</v>
          </cell>
          <cell r="G52">
            <v>0</v>
          </cell>
          <cell r="H52">
            <v>0</v>
          </cell>
          <cell r="I52">
            <v>1</v>
          </cell>
          <cell r="J52">
            <v>0</v>
          </cell>
          <cell r="K52">
            <v>0</v>
          </cell>
          <cell r="L52">
            <v>1</v>
          </cell>
          <cell r="M52">
            <v>1</v>
          </cell>
        </row>
        <row r="53">
          <cell r="D53">
            <v>0</v>
          </cell>
          <cell r="E53">
            <v>0</v>
          </cell>
          <cell r="F53">
            <v>0</v>
          </cell>
          <cell r="G53">
            <v>0</v>
          </cell>
          <cell r="H53">
            <v>0</v>
          </cell>
          <cell r="I53">
            <v>1</v>
          </cell>
          <cell r="J53">
            <v>0</v>
          </cell>
          <cell r="K53">
            <v>0</v>
          </cell>
          <cell r="L53">
            <v>1</v>
          </cell>
          <cell r="M53">
            <v>1</v>
          </cell>
        </row>
        <row r="54">
          <cell r="D54">
            <v>0</v>
          </cell>
          <cell r="E54">
            <v>0</v>
          </cell>
          <cell r="F54">
            <v>0</v>
          </cell>
          <cell r="G54">
            <v>0</v>
          </cell>
          <cell r="H54">
            <v>0</v>
          </cell>
          <cell r="I54">
            <v>1</v>
          </cell>
          <cell r="J54">
            <v>0</v>
          </cell>
          <cell r="K54">
            <v>0</v>
          </cell>
          <cell r="L54">
            <v>1</v>
          </cell>
          <cell r="M54">
            <v>1</v>
          </cell>
        </row>
        <row r="55">
          <cell r="D55">
            <v>0</v>
          </cell>
          <cell r="E55">
            <v>0</v>
          </cell>
          <cell r="F55">
            <v>0</v>
          </cell>
          <cell r="G55">
            <v>0</v>
          </cell>
          <cell r="H55">
            <v>0</v>
          </cell>
          <cell r="I55">
            <v>1</v>
          </cell>
          <cell r="J55">
            <v>0</v>
          </cell>
          <cell r="K55">
            <v>0</v>
          </cell>
          <cell r="L55">
            <v>1</v>
          </cell>
          <cell r="M55">
            <v>1</v>
          </cell>
        </row>
        <row r="56">
          <cell r="D56">
            <v>0</v>
          </cell>
          <cell r="E56">
            <v>0</v>
          </cell>
          <cell r="F56">
            <v>0</v>
          </cell>
          <cell r="G56">
            <v>0</v>
          </cell>
          <cell r="H56">
            <v>0</v>
          </cell>
          <cell r="I56">
            <v>1</v>
          </cell>
          <cell r="J56">
            <v>0</v>
          </cell>
          <cell r="K56">
            <v>0</v>
          </cell>
          <cell r="L56">
            <v>1</v>
          </cell>
          <cell r="M56">
            <v>1</v>
          </cell>
        </row>
        <row r="57">
          <cell r="D57">
            <v>0</v>
          </cell>
          <cell r="E57">
            <v>0</v>
          </cell>
          <cell r="F57">
            <v>0</v>
          </cell>
          <cell r="G57">
            <v>0</v>
          </cell>
          <cell r="H57">
            <v>0</v>
          </cell>
          <cell r="I57">
            <v>1</v>
          </cell>
          <cell r="J57">
            <v>0</v>
          </cell>
          <cell r="K57">
            <v>0</v>
          </cell>
          <cell r="L57">
            <v>1</v>
          </cell>
          <cell r="M57">
            <v>1</v>
          </cell>
        </row>
        <row r="58">
          <cell r="D58">
            <v>0</v>
          </cell>
          <cell r="E58">
            <v>0</v>
          </cell>
          <cell r="F58">
            <v>0</v>
          </cell>
          <cell r="G58">
            <v>0</v>
          </cell>
          <cell r="H58">
            <v>0</v>
          </cell>
          <cell r="I58">
            <v>1</v>
          </cell>
          <cell r="J58">
            <v>0</v>
          </cell>
          <cell r="K58">
            <v>0</v>
          </cell>
          <cell r="L58">
            <v>1</v>
          </cell>
          <cell r="M58">
            <v>1</v>
          </cell>
        </row>
        <row r="59">
          <cell r="D59">
            <v>0</v>
          </cell>
          <cell r="E59">
            <v>0</v>
          </cell>
          <cell r="F59">
            <v>0</v>
          </cell>
          <cell r="G59">
            <v>0</v>
          </cell>
          <cell r="H59">
            <v>0</v>
          </cell>
          <cell r="I59">
            <v>1</v>
          </cell>
          <cell r="J59">
            <v>0</v>
          </cell>
          <cell r="K59">
            <v>0</v>
          </cell>
          <cell r="L59">
            <v>1</v>
          </cell>
          <cell r="M59">
            <v>1</v>
          </cell>
        </row>
        <row r="60">
          <cell r="D60">
            <v>0</v>
          </cell>
          <cell r="E60">
            <v>0</v>
          </cell>
          <cell r="F60">
            <v>0</v>
          </cell>
          <cell r="G60">
            <v>0</v>
          </cell>
          <cell r="H60">
            <v>0</v>
          </cell>
          <cell r="I60">
            <v>1</v>
          </cell>
          <cell r="J60">
            <v>0</v>
          </cell>
          <cell r="K60">
            <v>0</v>
          </cell>
          <cell r="L60">
            <v>1</v>
          </cell>
          <cell r="M60">
            <v>1</v>
          </cell>
        </row>
        <row r="77">
          <cell r="D77">
            <v>0</v>
          </cell>
          <cell r="E77">
            <v>0</v>
          </cell>
          <cell r="F77">
            <v>0</v>
          </cell>
          <cell r="G77">
            <v>0</v>
          </cell>
          <cell r="H77">
            <v>0</v>
          </cell>
          <cell r="I77">
            <v>1</v>
          </cell>
          <cell r="J77">
            <v>0</v>
          </cell>
          <cell r="K77">
            <v>0</v>
          </cell>
          <cell r="L77">
            <v>1</v>
          </cell>
          <cell r="M77">
            <v>1</v>
          </cell>
        </row>
        <row r="78">
          <cell r="D78">
            <v>0</v>
          </cell>
          <cell r="E78">
            <v>0</v>
          </cell>
          <cell r="F78">
            <v>0</v>
          </cell>
          <cell r="G78">
            <v>0</v>
          </cell>
          <cell r="H78">
            <v>0</v>
          </cell>
          <cell r="I78">
            <v>1</v>
          </cell>
          <cell r="J78">
            <v>0</v>
          </cell>
          <cell r="K78">
            <v>0</v>
          </cell>
          <cell r="L78">
            <v>1</v>
          </cell>
          <cell r="M78">
            <v>1</v>
          </cell>
        </row>
        <row r="79">
          <cell r="D79">
            <v>0</v>
          </cell>
          <cell r="E79">
            <v>0</v>
          </cell>
          <cell r="F79">
            <v>0</v>
          </cell>
          <cell r="G79">
            <v>0</v>
          </cell>
          <cell r="H79">
            <v>0</v>
          </cell>
          <cell r="I79">
            <v>1</v>
          </cell>
          <cell r="J79">
            <v>0</v>
          </cell>
          <cell r="K79">
            <v>0</v>
          </cell>
          <cell r="L79">
            <v>1</v>
          </cell>
          <cell r="M79">
            <v>1</v>
          </cell>
        </row>
        <row r="80">
          <cell r="D80">
            <v>0</v>
          </cell>
          <cell r="E80">
            <v>0</v>
          </cell>
          <cell r="F80">
            <v>0</v>
          </cell>
          <cell r="G80">
            <v>0</v>
          </cell>
          <cell r="H80">
            <v>0</v>
          </cell>
          <cell r="I80">
            <v>1</v>
          </cell>
          <cell r="J80">
            <v>0</v>
          </cell>
          <cell r="K80">
            <v>0</v>
          </cell>
          <cell r="L80">
            <v>1</v>
          </cell>
          <cell r="M80">
            <v>1</v>
          </cell>
        </row>
        <row r="81">
          <cell r="D81">
            <v>0</v>
          </cell>
          <cell r="E81">
            <v>0</v>
          </cell>
          <cell r="F81">
            <v>0</v>
          </cell>
          <cell r="G81">
            <v>0</v>
          </cell>
          <cell r="H81">
            <v>0</v>
          </cell>
          <cell r="I81">
            <v>1</v>
          </cell>
          <cell r="J81">
            <v>0</v>
          </cell>
          <cell r="K81">
            <v>0</v>
          </cell>
          <cell r="L81">
            <v>1</v>
          </cell>
          <cell r="M81">
            <v>1</v>
          </cell>
        </row>
        <row r="82">
          <cell r="D82">
            <v>0</v>
          </cell>
          <cell r="E82">
            <v>0</v>
          </cell>
          <cell r="F82">
            <v>0</v>
          </cell>
          <cell r="G82">
            <v>0</v>
          </cell>
          <cell r="H82">
            <v>0</v>
          </cell>
          <cell r="I82">
            <v>1</v>
          </cell>
          <cell r="J82">
            <v>0</v>
          </cell>
          <cell r="K82">
            <v>0</v>
          </cell>
          <cell r="L82">
            <v>1</v>
          </cell>
          <cell r="M82">
            <v>1</v>
          </cell>
        </row>
        <row r="83">
          <cell r="D83">
            <v>0</v>
          </cell>
          <cell r="E83">
            <v>0</v>
          </cell>
          <cell r="F83">
            <v>0</v>
          </cell>
          <cell r="G83">
            <v>0</v>
          </cell>
          <cell r="H83">
            <v>0</v>
          </cell>
          <cell r="I83">
            <v>1</v>
          </cell>
          <cell r="J83">
            <v>0</v>
          </cell>
          <cell r="K83">
            <v>0</v>
          </cell>
          <cell r="L83">
            <v>1</v>
          </cell>
          <cell r="M83">
            <v>1</v>
          </cell>
        </row>
        <row r="84">
          <cell r="D84">
            <v>0</v>
          </cell>
          <cell r="E84">
            <v>0</v>
          </cell>
          <cell r="F84">
            <v>0</v>
          </cell>
          <cell r="G84">
            <v>0</v>
          </cell>
          <cell r="H84">
            <v>0</v>
          </cell>
          <cell r="I84">
            <v>1</v>
          </cell>
          <cell r="J84">
            <v>0</v>
          </cell>
          <cell r="K84">
            <v>0</v>
          </cell>
          <cell r="L84">
            <v>1</v>
          </cell>
          <cell r="M84">
            <v>1</v>
          </cell>
        </row>
        <row r="85">
          <cell r="D85">
            <v>0</v>
          </cell>
          <cell r="E85">
            <v>0</v>
          </cell>
          <cell r="F85">
            <v>0</v>
          </cell>
          <cell r="G85">
            <v>0</v>
          </cell>
          <cell r="H85">
            <v>0</v>
          </cell>
          <cell r="I85">
            <v>1</v>
          </cell>
          <cell r="J85">
            <v>0</v>
          </cell>
          <cell r="K85">
            <v>0</v>
          </cell>
          <cell r="L85">
            <v>1</v>
          </cell>
          <cell r="M85">
            <v>1</v>
          </cell>
        </row>
        <row r="86">
          <cell r="D86">
            <v>0</v>
          </cell>
          <cell r="E86">
            <v>0</v>
          </cell>
          <cell r="F86">
            <v>0</v>
          </cell>
          <cell r="G86">
            <v>0</v>
          </cell>
          <cell r="H86">
            <v>0</v>
          </cell>
          <cell r="I86">
            <v>1</v>
          </cell>
          <cell r="J86">
            <v>0</v>
          </cell>
          <cell r="K86">
            <v>0</v>
          </cell>
          <cell r="L86">
            <v>1</v>
          </cell>
          <cell r="M86">
            <v>1</v>
          </cell>
        </row>
        <row r="87">
          <cell r="D87">
            <v>0</v>
          </cell>
          <cell r="E87">
            <v>0</v>
          </cell>
          <cell r="F87">
            <v>0</v>
          </cell>
          <cell r="G87">
            <v>0</v>
          </cell>
          <cell r="H87">
            <v>0</v>
          </cell>
          <cell r="I87">
            <v>1</v>
          </cell>
          <cell r="J87">
            <v>0</v>
          </cell>
          <cell r="K87">
            <v>0</v>
          </cell>
          <cell r="L87">
            <v>1</v>
          </cell>
          <cell r="M87">
            <v>1</v>
          </cell>
        </row>
        <row r="88">
          <cell r="D88">
            <v>0</v>
          </cell>
          <cell r="E88">
            <v>0</v>
          </cell>
          <cell r="F88">
            <v>0</v>
          </cell>
          <cell r="G88">
            <v>0</v>
          </cell>
          <cell r="H88">
            <v>0</v>
          </cell>
          <cell r="I88">
            <v>1</v>
          </cell>
          <cell r="J88">
            <v>0</v>
          </cell>
          <cell r="K88">
            <v>0</v>
          </cell>
          <cell r="L88">
            <v>1</v>
          </cell>
          <cell r="M88">
            <v>1</v>
          </cell>
        </row>
        <row r="89">
          <cell r="D89">
            <v>0</v>
          </cell>
          <cell r="E89">
            <v>0</v>
          </cell>
          <cell r="F89">
            <v>0</v>
          </cell>
          <cell r="G89">
            <v>0</v>
          </cell>
          <cell r="H89">
            <v>0</v>
          </cell>
          <cell r="I89">
            <v>1</v>
          </cell>
          <cell r="J89">
            <v>0</v>
          </cell>
          <cell r="K89">
            <v>0</v>
          </cell>
          <cell r="L89">
            <v>1</v>
          </cell>
          <cell r="M89">
            <v>1</v>
          </cell>
        </row>
        <row r="90">
          <cell r="D90">
            <v>0</v>
          </cell>
          <cell r="E90">
            <v>0</v>
          </cell>
          <cell r="F90">
            <v>0</v>
          </cell>
          <cell r="G90">
            <v>0</v>
          </cell>
          <cell r="H90">
            <v>0</v>
          </cell>
          <cell r="I90">
            <v>1</v>
          </cell>
          <cell r="J90">
            <v>0</v>
          </cell>
          <cell r="K90">
            <v>0</v>
          </cell>
          <cell r="L90">
            <v>1</v>
          </cell>
          <cell r="M90">
            <v>1</v>
          </cell>
        </row>
        <row r="91">
          <cell r="D91">
            <v>0</v>
          </cell>
          <cell r="E91">
            <v>0</v>
          </cell>
          <cell r="F91">
            <v>0</v>
          </cell>
          <cell r="G91">
            <v>0</v>
          </cell>
          <cell r="H91">
            <v>0</v>
          </cell>
          <cell r="I91">
            <v>1</v>
          </cell>
          <cell r="J91">
            <v>0</v>
          </cell>
          <cell r="K91">
            <v>0</v>
          </cell>
          <cell r="L91">
            <v>1</v>
          </cell>
          <cell r="M91">
            <v>1</v>
          </cell>
        </row>
        <row r="92">
          <cell r="D92">
            <v>0</v>
          </cell>
          <cell r="E92">
            <v>0</v>
          </cell>
          <cell r="F92">
            <v>0</v>
          </cell>
          <cell r="G92">
            <v>0</v>
          </cell>
          <cell r="H92">
            <v>0</v>
          </cell>
          <cell r="I92">
            <v>1</v>
          </cell>
          <cell r="J92">
            <v>0</v>
          </cell>
          <cell r="K92">
            <v>0</v>
          </cell>
          <cell r="L92">
            <v>1</v>
          </cell>
          <cell r="M92">
            <v>1</v>
          </cell>
        </row>
        <row r="93">
          <cell r="D93">
            <v>0</v>
          </cell>
          <cell r="E93">
            <v>0</v>
          </cell>
          <cell r="F93">
            <v>0</v>
          </cell>
          <cell r="G93">
            <v>0</v>
          </cell>
          <cell r="H93">
            <v>0</v>
          </cell>
          <cell r="I93">
            <v>1</v>
          </cell>
          <cell r="J93">
            <v>0</v>
          </cell>
          <cell r="K93">
            <v>0</v>
          </cell>
          <cell r="L93">
            <v>1</v>
          </cell>
          <cell r="M93">
            <v>1</v>
          </cell>
        </row>
        <row r="94">
          <cell r="D94">
            <v>0</v>
          </cell>
          <cell r="E94">
            <v>0</v>
          </cell>
          <cell r="F94">
            <v>0</v>
          </cell>
          <cell r="G94">
            <v>0</v>
          </cell>
          <cell r="H94">
            <v>0</v>
          </cell>
          <cell r="I94">
            <v>1</v>
          </cell>
          <cell r="J94">
            <v>0</v>
          </cell>
          <cell r="K94">
            <v>0</v>
          </cell>
          <cell r="L94">
            <v>1</v>
          </cell>
          <cell r="M94">
            <v>1</v>
          </cell>
        </row>
        <row r="95">
          <cell r="D95">
            <v>0</v>
          </cell>
          <cell r="E95">
            <v>0</v>
          </cell>
          <cell r="F95">
            <v>0</v>
          </cell>
          <cell r="G95">
            <v>0</v>
          </cell>
          <cell r="H95">
            <v>0</v>
          </cell>
          <cell r="I95">
            <v>1</v>
          </cell>
          <cell r="J95">
            <v>0</v>
          </cell>
          <cell r="K95">
            <v>0</v>
          </cell>
          <cell r="L95">
            <v>1</v>
          </cell>
          <cell r="M95">
            <v>1</v>
          </cell>
        </row>
        <row r="96">
          <cell r="D96">
            <v>0</v>
          </cell>
          <cell r="E96">
            <v>0</v>
          </cell>
          <cell r="F96">
            <v>0</v>
          </cell>
          <cell r="G96">
            <v>0</v>
          </cell>
          <cell r="H96">
            <v>0</v>
          </cell>
          <cell r="I96">
            <v>1</v>
          </cell>
          <cell r="J96">
            <v>0</v>
          </cell>
          <cell r="K96">
            <v>0</v>
          </cell>
          <cell r="L96">
            <v>1</v>
          </cell>
          <cell r="M96">
            <v>1</v>
          </cell>
        </row>
        <row r="97">
          <cell r="D97">
            <v>0</v>
          </cell>
          <cell r="E97">
            <v>0</v>
          </cell>
          <cell r="F97">
            <v>0</v>
          </cell>
          <cell r="G97">
            <v>0</v>
          </cell>
          <cell r="H97">
            <v>0</v>
          </cell>
          <cell r="I97">
            <v>1</v>
          </cell>
          <cell r="J97">
            <v>0</v>
          </cell>
          <cell r="K97">
            <v>0</v>
          </cell>
          <cell r="L97">
            <v>1</v>
          </cell>
          <cell r="M97">
            <v>1</v>
          </cell>
        </row>
        <row r="98">
          <cell r="D98">
            <v>0</v>
          </cell>
          <cell r="E98">
            <v>0</v>
          </cell>
          <cell r="F98">
            <v>0</v>
          </cell>
          <cell r="G98">
            <v>0</v>
          </cell>
          <cell r="H98">
            <v>0</v>
          </cell>
          <cell r="I98">
            <v>1</v>
          </cell>
          <cell r="J98">
            <v>0</v>
          </cell>
          <cell r="K98">
            <v>0</v>
          </cell>
          <cell r="L98">
            <v>1</v>
          </cell>
          <cell r="M98">
            <v>1</v>
          </cell>
        </row>
        <row r="99">
          <cell r="D99">
            <v>0</v>
          </cell>
          <cell r="E99">
            <v>0</v>
          </cell>
          <cell r="F99">
            <v>0</v>
          </cell>
          <cell r="G99">
            <v>0</v>
          </cell>
          <cell r="H99">
            <v>0</v>
          </cell>
          <cell r="I99">
            <v>1</v>
          </cell>
          <cell r="J99">
            <v>0</v>
          </cell>
          <cell r="K99">
            <v>0</v>
          </cell>
          <cell r="L99">
            <v>1</v>
          </cell>
          <cell r="M99">
            <v>1</v>
          </cell>
        </row>
        <row r="100">
          <cell r="D100">
            <v>0</v>
          </cell>
          <cell r="E100">
            <v>0</v>
          </cell>
          <cell r="F100">
            <v>0</v>
          </cell>
          <cell r="G100">
            <v>0</v>
          </cell>
          <cell r="H100">
            <v>0</v>
          </cell>
          <cell r="I100">
            <v>1</v>
          </cell>
          <cell r="J100">
            <v>0</v>
          </cell>
          <cell r="K100">
            <v>0</v>
          </cell>
          <cell r="L100">
            <v>1</v>
          </cell>
          <cell r="M100">
            <v>1</v>
          </cell>
        </row>
        <row r="101">
          <cell r="D101">
            <v>0</v>
          </cell>
          <cell r="E101">
            <v>0</v>
          </cell>
          <cell r="F101">
            <v>0</v>
          </cell>
          <cell r="G101">
            <v>0</v>
          </cell>
          <cell r="H101">
            <v>0</v>
          </cell>
          <cell r="I101">
            <v>1</v>
          </cell>
          <cell r="J101">
            <v>0</v>
          </cell>
          <cell r="K101">
            <v>0</v>
          </cell>
          <cell r="L101">
            <v>1</v>
          </cell>
          <cell r="M101">
            <v>1</v>
          </cell>
        </row>
        <row r="102">
          <cell r="D102">
            <v>0</v>
          </cell>
          <cell r="E102">
            <v>0</v>
          </cell>
          <cell r="F102">
            <v>0</v>
          </cell>
          <cell r="G102">
            <v>0</v>
          </cell>
          <cell r="H102">
            <v>0</v>
          </cell>
          <cell r="I102">
            <v>1</v>
          </cell>
          <cell r="J102">
            <v>0</v>
          </cell>
          <cell r="K102">
            <v>0</v>
          </cell>
          <cell r="L102">
            <v>1</v>
          </cell>
          <cell r="M102">
            <v>1</v>
          </cell>
        </row>
        <row r="103">
          <cell r="D103">
            <v>0</v>
          </cell>
          <cell r="E103">
            <v>0</v>
          </cell>
          <cell r="F103">
            <v>0</v>
          </cell>
          <cell r="G103">
            <v>0</v>
          </cell>
          <cell r="H103">
            <v>0</v>
          </cell>
          <cell r="I103">
            <v>1</v>
          </cell>
          <cell r="J103">
            <v>0</v>
          </cell>
          <cell r="K103">
            <v>0</v>
          </cell>
          <cell r="L103">
            <v>1</v>
          </cell>
          <cell r="M103">
            <v>1</v>
          </cell>
        </row>
        <row r="104">
          <cell r="D104">
            <v>0</v>
          </cell>
          <cell r="E104">
            <v>0</v>
          </cell>
          <cell r="F104">
            <v>0</v>
          </cell>
          <cell r="G104">
            <v>0</v>
          </cell>
          <cell r="H104">
            <v>0</v>
          </cell>
          <cell r="I104">
            <v>1</v>
          </cell>
          <cell r="J104">
            <v>0</v>
          </cell>
          <cell r="K104">
            <v>0</v>
          </cell>
          <cell r="L104">
            <v>1</v>
          </cell>
          <cell r="M104">
            <v>1</v>
          </cell>
        </row>
        <row r="105">
          <cell r="D105">
            <v>0</v>
          </cell>
          <cell r="E105">
            <v>0</v>
          </cell>
          <cell r="F105">
            <v>0</v>
          </cell>
          <cell r="G105">
            <v>0</v>
          </cell>
          <cell r="H105">
            <v>0</v>
          </cell>
          <cell r="I105">
            <v>1</v>
          </cell>
          <cell r="J105">
            <v>0</v>
          </cell>
          <cell r="K105">
            <v>0</v>
          </cell>
          <cell r="L105">
            <v>1</v>
          </cell>
          <cell r="M105">
            <v>1</v>
          </cell>
        </row>
        <row r="106">
          <cell r="D106">
            <v>0</v>
          </cell>
          <cell r="E106">
            <v>0</v>
          </cell>
          <cell r="F106">
            <v>0</v>
          </cell>
          <cell r="G106">
            <v>0</v>
          </cell>
          <cell r="H106">
            <v>0</v>
          </cell>
          <cell r="I106">
            <v>1</v>
          </cell>
          <cell r="J106">
            <v>0</v>
          </cell>
          <cell r="K106">
            <v>0</v>
          </cell>
          <cell r="L106">
            <v>1</v>
          </cell>
          <cell r="M106">
            <v>1</v>
          </cell>
        </row>
        <row r="107">
          <cell r="D107">
            <v>0</v>
          </cell>
          <cell r="E107">
            <v>0</v>
          </cell>
          <cell r="F107">
            <v>0</v>
          </cell>
          <cell r="G107">
            <v>0</v>
          </cell>
          <cell r="H107">
            <v>0</v>
          </cell>
          <cell r="I107">
            <v>1</v>
          </cell>
          <cell r="J107">
            <v>0</v>
          </cell>
          <cell r="K107">
            <v>0</v>
          </cell>
          <cell r="L107">
            <v>1</v>
          </cell>
          <cell r="M107">
            <v>1</v>
          </cell>
        </row>
        <row r="108">
          <cell r="D108">
            <v>0</v>
          </cell>
          <cell r="E108">
            <v>0</v>
          </cell>
          <cell r="F108">
            <v>0</v>
          </cell>
          <cell r="G108">
            <v>0</v>
          </cell>
          <cell r="H108">
            <v>0</v>
          </cell>
          <cell r="I108">
            <v>1</v>
          </cell>
          <cell r="J108">
            <v>0</v>
          </cell>
          <cell r="K108">
            <v>0</v>
          </cell>
          <cell r="L108">
            <v>1</v>
          </cell>
          <cell r="M108">
            <v>1</v>
          </cell>
        </row>
        <row r="109">
          <cell r="D109">
            <v>0</v>
          </cell>
          <cell r="E109">
            <v>0</v>
          </cell>
          <cell r="F109">
            <v>0</v>
          </cell>
          <cell r="G109">
            <v>0</v>
          </cell>
          <cell r="H109">
            <v>0</v>
          </cell>
          <cell r="I109">
            <v>1</v>
          </cell>
          <cell r="J109">
            <v>0</v>
          </cell>
          <cell r="K109">
            <v>0</v>
          </cell>
          <cell r="L109">
            <v>1</v>
          </cell>
          <cell r="M109">
            <v>1</v>
          </cell>
        </row>
        <row r="110">
          <cell r="D110">
            <v>0</v>
          </cell>
          <cell r="E110">
            <v>0</v>
          </cell>
          <cell r="F110">
            <v>0</v>
          </cell>
          <cell r="G110">
            <v>0</v>
          </cell>
          <cell r="H110">
            <v>0</v>
          </cell>
          <cell r="I110">
            <v>1</v>
          </cell>
          <cell r="J110">
            <v>0</v>
          </cell>
          <cell r="K110">
            <v>0</v>
          </cell>
          <cell r="L110">
            <v>1</v>
          </cell>
          <cell r="M110">
            <v>1</v>
          </cell>
        </row>
        <row r="111">
          <cell r="D111">
            <v>0</v>
          </cell>
          <cell r="E111">
            <v>0</v>
          </cell>
          <cell r="F111">
            <v>0</v>
          </cell>
          <cell r="G111">
            <v>0</v>
          </cell>
          <cell r="H111">
            <v>0</v>
          </cell>
          <cell r="I111">
            <v>1</v>
          </cell>
          <cell r="J111">
            <v>0</v>
          </cell>
          <cell r="K111">
            <v>0</v>
          </cell>
          <cell r="L111">
            <v>1</v>
          </cell>
          <cell r="M111">
            <v>1</v>
          </cell>
        </row>
        <row r="112">
          <cell r="D112">
            <v>0</v>
          </cell>
          <cell r="E112">
            <v>0</v>
          </cell>
          <cell r="F112">
            <v>0</v>
          </cell>
          <cell r="G112">
            <v>0</v>
          </cell>
          <cell r="H112">
            <v>0</v>
          </cell>
          <cell r="I112">
            <v>1</v>
          </cell>
          <cell r="J112">
            <v>0</v>
          </cell>
          <cell r="K112">
            <v>0</v>
          </cell>
          <cell r="L112">
            <v>1</v>
          </cell>
          <cell r="M112">
            <v>1</v>
          </cell>
        </row>
        <row r="113">
          <cell r="D113">
            <v>0</v>
          </cell>
          <cell r="E113">
            <v>0</v>
          </cell>
          <cell r="F113">
            <v>0</v>
          </cell>
          <cell r="G113">
            <v>0</v>
          </cell>
          <cell r="H113">
            <v>0</v>
          </cell>
          <cell r="I113">
            <v>1</v>
          </cell>
          <cell r="J113">
            <v>0</v>
          </cell>
          <cell r="K113">
            <v>0</v>
          </cell>
          <cell r="L113">
            <v>1</v>
          </cell>
          <cell r="M113">
            <v>1</v>
          </cell>
        </row>
        <row r="114">
          <cell r="D114">
            <v>0</v>
          </cell>
          <cell r="E114">
            <v>0</v>
          </cell>
          <cell r="F114">
            <v>0</v>
          </cell>
          <cell r="G114">
            <v>0</v>
          </cell>
          <cell r="H114">
            <v>0</v>
          </cell>
          <cell r="I114">
            <v>1</v>
          </cell>
          <cell r="J114">
            <v>0</v>
          </cell>
          <cell r="K114">
            <v>0</v>
          </cell>
          <cell r="L114">
            <v>1</v>
          </cell>
          <cell r="M114">
            <v>1</v>
          </cell>
        </row>
        <row r="115">
          <cell r="D115">
            <v>0</v>
          </cell>
          <cell r="E115">
            <v>0</v>
          </cell>
          <cell r="F115">
            <v>0</v>
          </cell>
          <cell r="G115">
            <v>0</v>
          </cell>
          <cell r="H115">
            <v>0</v>
          </cell>
          <cell r="I115">
            <v>1</v>
          </cell>
          <cell r="J115">
            <v>0</v>
          </cell>
          <cell r="K115">
            <v>0</v>
          </cell>
          <cell r="L115">
            <v>1</v>
          </cell>
          <cell r="M115">
            <v>1</v>
          </cell>
        </row>
        <row r="116">
          <cell r="D116">
            <v>0</v>
          </cell>
          <cell r="E116">
            <v>0</v>
          </cell>
          <cell r="F116">
            <v>0</v>
          </cell>
          <cell r="G116">
            <v>0</v>
          </cell>
          <cell r="H116">
            <v>0</v>
          </cell>
          <cell r="I116">
            <v>1</v>
          </cell>
          <cell r="J116">
            <v>0</v>
          </cell>
          <cell r="K116">
            <v>0</v>
          </cell>
          <cell r="L116">
            <v>1</v>
          </cell>
          <cell r="M116">
            <v>1</v>
          </cell>
        </row>
        <row r="117">
          <cell r="D117">
            <v>0</v>
          </cell>
          <cell r="E117">
            <v>0</v>
          </cell>
          <cell r="F117">
            <v>0</v>
          </cell>
          <cell r="G117">
            <v>0</v>
          </cell>
          <cell r="H117">
            <v>0</v>
          </cell>
          <cell r="I117">
            <v>1</v>
          </cell>
          <cell r="J117">
            <v>0</v>
          </cell>
          <cell r="K117">
            <v>0</v>
          </cell>
          <cell r="L117">
            <v>1</v>
          </cell>
          <cell r="M117">
            <v>1</v>
          </cell>
        </row>
        <row r="118">
          <cell r="D118">
            <v>0</v>
          </cell>
          <cell r="E118">
            <v>0</v>
          </cell>
          <cell r="F118">
            <v>0</v>
          </cell>
          <cell r="G118">
            <v>0</v>
          </cell>
          <cell r="H118">
            <v>0</v>
          </cell>
          <cell r="I118">
            <v>1</v>
          </cell>
          <cell r="J118">
            <v>0</v>
          </cell>
          <cell r="K118">
            <v>0</v>
          </cell>
          <cell r="L118">
            <v>1</v>
          </cell>
          <cell r="M118">
            <v>1</v>
          </cell>
        </row>
        <row r="119">
          <cell r="D119">
            <v>0</v>
          </cell>
          <cell r="E119">
            <v>0</v>
          </cell>
          <cell r="F119">
            <v>0</v>
          </cell>
          <cell r="G119">
            <v>0</v>
          </cell>
          <cell r="H119">
            <v>0</v>
          </cell>
          <cell r="I119">
            <v>1</v>
          </cell>
          <cell r="J119">
            <v>0</v>
          </cell>
          <cell r="K119">
            <v>0</v>
          </cell>
          <cell r="L119">
            <v>1</v>
          </cell>
          <cell r="M119">
            <v>1</v>
          </cell>
        </row>
        <row r="120">
          <cell r="D120">
            <v>0</v>
          </cell>
          <cell r="E120">
            <v>0</v>
          </cell>
          <cell r="F120">
            <v>0</v>
          </cell>
          <cell r="G120">
            <v>0</v>
          </cell>
          <cell r="H120">
            <v>0</v>
          </cell>
          <cell r="I120">
            <v>1</v>
          </cell>
          <cell r="J120">
            <v>0</v>
          </cell>
          <cell r="K120">
            <v>0</v>
          </cell>
          <cell r="L120">
            <v>1</v>
          </cell>
          <cell r="M120">
            <v>1</v>
          </cell>
        </row>
        <row r="121">
          <cell r="D121">
            <v>0</v>
          </cell>
          <cell r="E121">
            <v>0</v>
          </cell>
          <cell r="F121">
            <v>0</v>
          </cell>
          <cell r="G121">
            <v>0</v>
          </cell>
          <cell r="H121">
            <v>0</v>
          </cell>
          <cell r="I121">
            <v>1</v>
          </cell>
          <cell r="J121">
            <v>0</v>
          </cell>
          <cell r="K121">
            <v>0</v>
          </cell>
          <cell r="L121">
            <v>1</v>
          </cell>
          <cell r="M121">
            <v>1</v>
          </cell>
        </row>
        <row r="122">
          <cell r="D122">
            <v>0</v>
          </cell>
          <cell r="E122">
            <v>0</v>
          </cell>
          <cell r="F122">
            <v>0</v>
          </cell>
          <cell r="G122">
            <v>0</v>
          </cell>
          <cell r="H122">
            <v>0</v>
          </cell>
          <cell r="I122">
            <v>1</v>
          </cell>
          <cell r="J122">
            <v>0</v>
          </cell>
          <cell r="K122">
            <v>0</v>
          </cell>
          <cell r="L122">
            <v>1</v>
          </cell>
          <cell r="M122">
            <v>1</v>
          </cell>
        </row>
        <row r="123">
          <cell r="D123">
            <v>0</v>
          </cell>
          <cell r="E123">
            <v>0</v>
          </cell>
          <cell r="F123">
            <v>0</v>
          </cell>
          <cell r="G123">
            <v>0</v>
          </cell>
          <cell r="H123">
            <v>0</v>
          </cell>
          <cell r="I123">
            <v>1</v>
          </cell>
          <cell r="J123">
            <v>0</v>
          </cell>
          <cell r="K123">
            <v>0</v>
          </cell>
          <cell r="L123">
            <v>1</v>
          </cell>
          <cell r="M123">
            <v>1</v>
          </cell>
        </row>
        <row r="124">
          <cell r="D124">
            <v>0</v>
          </cell>
          <cell r="E124">
            <v>0</v>
          </cell>
          <cell r="F124">
            <v>0</v>
          </cell>
          <cell r="G124">
            <v>0</v>
          </cell>
          <cell r="H124">
            <v>0</v>
          </cell>
          <cell r="I124">
            <v>1</v>
          </cell>
          <cell r="J124">
            <v>0</v>
          </cell>
          <cell r="K124">
            <v>0</v>
          </cell>
          <cell r="L124">
            <v>1</v>
          </cell>
          <cell r="M124">
            <v>1</v>
          </cell>
        </row>
        <row r="125">
          <cell r="D125">
            <v>0</v>
          </cell>
          <cell r="E125">
            <v>0</v>
          </cell>
          <cell r="F125">
            <v>0</v>
          </cell>
          <cell r="G125">
            <v>0</v>
          </cell>
          <cell r="H125">
            <v>0</v>
          </cell>
          <cell r="I125">
            <v>1</v>
          </cell>
          <cell r="J125">
            <v>0</v>
          </cell>
          <cell r="K125">
            <v>0</v>
          </cell>
          <cell r="L125">
            <v>1</v>
          </cell>
          <cell r="M125">
            <v>1</v>
          </cell>
        </row>
        <row r="126">
          <cell r="D126">
            <v>0</v>
          </cell>
          <cell r="E126">
            <v>0</v>
          </cell>
          <cell r="F126">
            <v>0</v>
          </cell>
          <cell r="G126">
            <v>0</v>
          </cell>
          <cell r="H126">
            <v>0</v>
          </cell>
          <cell r="I126">
            <v>1</v>
          </cell>
          <cell r="J126">
            <v>0</v>
          </cell>
          <cell r="K126">
            <v>0</v>
          </cell>
          <cell r="L126">
            <v>1</v>
          </cell>
          <cell r="M126">
            <v>1</v>
          </cell>
        </row>
        <row r="127">
          <cell r="D127">
            <v>0</v>
          </cell>
          <cell r="E127">
            <v>0</v>
          </cell>
          <cell r="F127">
            <v>0</v>
          </cell>
          <cell r="G127">
            <v>0</v>
          </cell>
          <cell r="H127">
            <v>0</v>
          </cell>
          <cell r="I127">
            <v>1</v>
          </cell>
          <cell r="J127">
            <v>0</v>
          </cell>
          <cell r="K127">
            <v>0</v>
          </cell>
          <cell r="L127">
            <v>1</v>
          </cell>
          <cell r="M127">
            <v>1</v>
          </cell>
        </row>
        <row r="128">
          <cell r="D128">
            <v>0</v>
          </cell>
          <cell r="E128">
            <v>0</v>
          </cell>
          <cell r="F128">
            <v>0</v>
          </cell>
          <cell r="G128">
            <v>0</v>
          </cell>
          <cell r="H128">
            <v>0</v>
          </cell>
          <cell r="I128">
            <v>1</v>
          </cell>
          <cell r="J128">
            <v>0</v>
          </cell>
          <cell r="K128">
            <v>0</v>
          </cell>
          <cell r="L128">
            <v>1</v>
          </cell>
          <cell r="M128">
            <v>1</v>
          </cell>
        </row>
        <row r="144">
          <cell r="D144">
            <v>0</v>
          </cell>
          <cell r="E144">
            <v>0</v>
          </cell>
          <cell r="F144">
            <v>0</v>
          </cell>
          <cell r="G144">
            <v>0</v>
          </cell>
          <cell r="H144">
            <v>0</v>
          </cell>
          <cell r="I144">
            <v>1</v>
          </cell>
          <cell r="J144">
            <v>0</v>
          </cell>
          <cell r="K144">
            <v>0</v>
          </cell>
          <cell r="L144">
            <v>1</v>
          </cell>
          <cell r="M144">
            <v>1</v>
          </cell>
        </row>
        <row r="145">
          <cell r="D145">
            <v>0</v>
          </cell>
          <cell r="E145">
            <v>0</v>
          </cell>
          <cell r="F145">
            <v>0</v>
          </cell>
          <cell r="G145">
            <v>0</v>
          </cell>
          <cell r="H145">
            <v>0</v>
          </cell>
          <cell r="I145">
            <v>1</v>
          </cell>
          <cell r="J145">
            <v>0</v>
          </cell>
          <cell r="K145">
            <v>0</v>
          </cell>
          <cell r="L145">
            <v>1</v>
          </cell>
          <cell r="M145">
            <v>1</v>
          </cell>
        </row>
        <row r="146">
          <cell r="D146">
            <v>0</v>
          </cell>
          <cell r="E146">
            <v>0</v>
          </cell>
          <cell r="F146">
            <v>0</v>
          </cell>
          <cell r="G146">
            <v>0</v>
          </cell>
          <cell r="H146">
            <v>0</v>
          </cell>
          <cell r="I146">
            <v>1</v>
          </cell>
          <cell r="J146">
            <v>0</v>
          </cell>
          <cell r="K146">
            <v>0</v>
          </cell>
          <cell r="L146">
            <v>1</v>
          </cell>
          <cell r="M146">
            <v>1</v>
          </cell>
        </row>
        <row r="147">
          <cell r="D147">
            <v>0</v>
          </cell>
          <cell r="E147">
            <v>0</v>
          </cell>
          <cell r="F147">
            <v>0</v>
          </cell>
          <cell r="G147">
            <v>0</v>
          </cell>
          <cell r="H147">
            <v>0</v>
          </cell>
          <cell r="I147">
            <v>1</v>
          </cell>
          <cell r="J147">
            <v>0</v>
          </cell>
          <cell r="K147">
            <v>0</v>
          </cell>
          <cell r="L147">
            <v>1</v>
          </cell>
          <cell r="M147">
            <v>1</v>
          </cell>
        </row>
        <row r="148">
          <cell r="D148">
            <v>0</v>
          </cell>
          <cell r="E148">
            <v>0</v>
          </cell>
          <cell r="F148">
            <v>0</v>
          </cell>
          <cell r="G148">
            <v>0</v>
          </cell>
          <cell r="H148">
            <v>0</v>
          </cell>
          <cell r="I148">
            <v>1</v>
          </cell>
          <cell r="J148">
            <v>0</v>
          </cell>
          <cell r="K148">
            <v>0</v>
          </cell>
          <cell r="L148">
            <v>1</v>
          </cell>
          <cell r="M148">
            <v>1</v>
          </cell>
        </row>
        <row r="149">
          <cell r="D149">
            <v>0</v>
          </cell>
          <cell r="E149">
            <v>0</v>
          </cell>
          <cell r="F149">
            <v>0</v>
          </cell>
          <cell r="G149">
            <v>0</v>
          </cell>
          <cell r="H149">
            <v>0</v>
          </cell>
          <cell r="I149">
            <v>1</v>
          </cell>
          <cell r="J149">
            <v>0</v>
          </cell>
          <cell r="K149">
            <v>0</v>
          </cell>
          <cell r="L149">
            <v>1</v>
          </cell>
          <cell r="M149">
            <v>1</v>
          </cell>
        </row>
        <row r="150">
          <cell r="D150">
            <v>0</v>
          </cell>
          <cell r="E150">
            <v>0</v>
          </cell>
          <cell r="F150">
            <v>0</v>
          </cell>
          <cell r="G150">
            <v>0</v>
          </cell>
          <cell r="H150">
            <v>0</v>
          </cell>
          <cell r="I150">
            <v>1</v>
          </cell>
          <cell r="J150">
            <v>0</v>
          </cell>
          <cell r="K150">
            <v>0</v>
          </cell>
          <cell r="L150">
            <v>1</v>
          </cell>
          <cell r="M150">
            <v>1</v>
          </cell>
        </row>
        <row r="151">
          <cell r="D151">
            <v>0</v>
          </cell>
          <cell r="E151">
            <v>0</v>
          </cell>
          <cell r="F151">
            <v>0</v>
          </cell>
          <cell r="G151">
            <v>0</v>
          </cell>
          <cell r="H151">
            <v>0</v>
          </cell>
          <cell r="I151">
            <v>1</v>
          </cell>
          <cell r="J151">
            <v>0</v>
          </cell>
          <cell r="K151">
            <v>0</v>
          </cell>
          <cell r="L151">
            <v>1</v>
          </cell>
          <cell r="M151">
            <v>1</v>
          </cell>
        </row>
        <row r="152">
          <cell r="D152">
            <v>0</v>
          </cell>
          <cell r="E152">
            <v>0</v>
          </cell>
          <cell r="F152">
            <v>0</v>
          </cell>
          <cell r="G152">
            <v>0</v>
          </cell>
          <cell r="H152">
            <v>0</v>
          </cell>
          <cell r="I152">
            <v>1</v>
          </cell>
          <cell r="J152">
            <v>0</v>
          </cell>
          <cell r="K152">
            <v>0</v>
          </cell>
          <cell r="L152">
            <v>1</v>
          </cell>
          <cell r="M152">
            <v>1</v>
          </cell>
        </row>
        <row r="153">
          <cell r="D153">
            <v>0</v>
          </cell>
          <cell r="E153">
            <v>0</v>
          </cell>
          <cell r="F153">
            <v>0</v>
          </cell>
          <cell r="G153">
            <v>0</v>
          </cell>
          <cell r="H153">
            <v>0</v>
          </cell>
          <cell r="I153">
            <v>1</v>
          </cell>
          <cell r="J153">
            <v>0</v>
          </cell>
          <cell r="K153">
            <v>0</v>
          </cell>
          <cell r="L153">
            <v>1</v>
          </cell>
          <cell r="M153">
            <v>1</v>
          </cell>
        </row>
        <row r="154">
          <cell r="D154">
            <v>0</v>
          </cell>
          <cell r="E154">
            <v>0</v>
          </cell>
          <cell r="F154">
            <v>0</v>
          </cell>
          <cell r="G154">
            <v>0</v>
          </cell>
          <cell r="H154">
            <v>0</v>
          </cell>
          <cell r="I154">
            <v>1</v>
          </cell>
          <cell r="J154">
            <v>0</v>
          </cell>
          <cell r="K154">
            <v>0</v>
          </cell>
          <cell r="L154">
            <v>1</v>
          </cell>
          <cell r="M154">
            <v>1</v>
          </cell>
        </row>
        <row r="155">
          <cell r="D155">
            <v>0</v>
          </cell>
          <cell r="E155">
            <v>0</v>
          </cell>
          <cell r="F155">
            <v>0</v>
          </cell>
          <cell r="G155">
            <v>0</v>
          </cell>
          <cell r="H155">
            <v>0</v>
          </cell>
          <cell r="I155">
            <v>1</v>
          </cell>
          <cell r="J155">
            <v>0</v>
          </cell>
          <cell r="K155">
            <v>0</v>
          </cell>
          <cell r="L155">
            <v>1</v>
          </cell>
          <cell r="M155">
            <v>1</v>
          </cell>
        </row>
        <row r="156">
          <cell r="D156">
            <v>0</v>
          </cell>
          <cell r="E156">
            <v>0</v>
          </cell>
          <cell r="F156">
            <v>0</v>
          </cell>
          <cell r="G156">
            <v>0</v>
          </cell>
          <cell r="H156">
            <v>0</v>
          </cell>
          <cell r="I156">
            <v>1</v>
          </cell>
          <cell r="J156">
            <v>0</v>
          </cell>
          <cell r="K156">
            <v>0</v>
          </cell>
          <cell r="L156">
            <v>1</v>
          </cell>
          <cell r="M156">
            <v>1</v>
          </cell>
        </row>
        <row r="157">
          <cell r="D157">
            <v>0</v>
          </cell>
          <cell r="E157">
            <v>0</v>
          </cell>
          <cell r="F157">
            <v>0</v>
          </cell>
          <cell r="G157">
            <v>0</v>
          </cell>
          <cell r="H157">
            <v>0</v>
          </cell>
          <cell r="I157">
            <v>1</v>
          </cell>
          <cell r="J157">
            <v>0</v>
          </cell>
          <cell r="K157">
            <v>0</v>
          </cell>
          <cell r="L157">
            <v>1</v>
          </cell>
          <cell r="M157">
            <v>1</v>
          </cell>
        </row>
        <row r="158">
          <cell r="D158">
            <v>0</v>
          </cell>
          <cell r="E158">
            <v>0</v>
          </cell>
          <cell r="F158">
            <v>0</v>
          </cell>
          <cell r="G158">
            <v>0</v>
          </cell>
          <cell r="H158">
            <v>0</v>
          </cell>
          <cell r="I158">
            <v>1</v>
          </cell>
          <cell r="J158">
            <v>0</v>
          </cell>
          <cell r="K158">
            <v>0</v>
          </cell>
          <cell r="L158">
            <v>1</v>
          </cell>
          <cell r="M158">
            <v>1</v>
          </cell>
        </row>
        <row r="159">
          <cell r="D159">
            <v>0</v>
          </cell>
          <cell r="E159">
            <v>0</v>
          </cell>
          <cell r="F159">
            <v>0</v>
          </cell>
          <cell r="G159">
            <v>0</v>
          </cell>
          <cell r="H159">
            <v>0</v>
          </cell>
          <cell r="I159">
            <v>1</v>
          </cell>
          <cell r="J159">
            <v>0</v>
          </cell>
          <cell r="K159">
            <v>0</v>
          </cell>
          <cell r="L159">
            <v>1</v>
          </cell>
          <cell r="M159">
            <v>1</v>
          </cell>
        </row>
        <row r="160">
          <cell r="D160">
            <v>0</v>
          </cell>
          <cell r="E160">
            <v>0</v>
          </cell>
          <cell r="F160">
            <v>0</v>
          </cell>
          <cell r="G160">
            <v>0</v>
          </cell>
          <cell r="H160">
            <v>0</v>
          </cell>
          <cell r="I160">
            <v>1</v>
          </cell>
          <cell r="J160">
            <v>0</v>
          </cell>
          <cell r="K160">
            <v>0</v>
          </cell>
          <cell r="L160">
            <v>1</v>
          </cell>
          <cell r="M160">
            <v>1</v>
          </cell>
        </row>
        <row r="161">
          <cell r="D161">
            <v>0</v>
          </cell>
          <cell r="E161">
            <v>0</v>
          </cell>
          <cell r="F161">
            <v>0</v>
          </cell>
          <cell r="G161">
            <v>0</v>
          </cell>
          <cell r="H161">
            <v>0</v>
          </cell>
          <cell r="I161">
            <v>1</v>
          </cell>
          <cell r="J161">
            <v>0</v>
          </cell>
          <cell r="K161">
            <v>0</v>
          </cell>
          <cell r="L161">
            <v>1</v>
          </cell>
          <cell r="M161">
            <v>1</v>
          </cell>
        </row>
        <row r="162">
          <cell r="D162">
            <v>0</v>
          </cell>
          <cell r="E162">
            <v>0</v>
          </cell>
          <cell r="F162">
            <v>0</v>
          </cell>
          <cell r="G162">
            <v>0</v>
          </cell>
          <cell r="H162">
            <v>0</v>
          </cell>
          <cell r="I162">
            <v>1</v>
          </cell>
          <cell r="J162">
            <v>0</v>
          </cell>
          <cell r="K162">
            <v>0</v>
          </cell>
          <cell r="L162">
            <v>1</v>
          </cell>
          <cell r="M162">
            <v>1</v>
          </cell>
        </row>
        <row r="163">
          <cell r="D163">
            <v>0</v>
          </cell>
          <cell r="E163">
            <v>0</v>
          </cell>
          <cell r="F163">
            <v>0</v>
          </cell>
          <cell r="G163">
            <v>0</v>
          </cell>
          <cell r="H163">
            <v>0</v>
          </cell>
          <cell r="I163">
            <v>1</v>
          </cell>
          <cell r="J163">
            <v>0</v>
          </cell>
          <cell r="K163">
            <v>0</v>
          </cell>
          <cell r="L163">
            <v>1</v>
          </cell>
          <cell r="M163">
            <v>1</v>
          </cell>
        </row>
        <row r="164">
          <cell r="D164">
            <v>0</v>
          </cell>
          <cell r="E164">
            <v>0</v>
          </cell>
          <cell r="F164">
            <v>0</v>
          </cell>
          <cell r="G164">
            <v>0</v>
          </cell>
          <cell r="H164">
            <v>0</v>
          </cell>
          <cell r="I164">
            <v>1</v>
          </cell>
          <cell r="J164">
            <v>0</v>
          </cell>
          <cell r="K164">
            <v>0</v>
          </cell>
          <cell r="L164">
            <v>1</v>
          </cell>
          <cell r="M164">
            <v>1</v>
          </cell>
        </row>
        <row r="165">
          <cell r="D165">
            <v>0</v>
          </cell>
          <cell r="E165">
            <v>0</v>
          </cell>
          <cell r="F165">
            <v>0</v>
          </cell>
          <cell r="G165">
            <v>0</v>
          </cell>
          <cell r="H165">
            <v>0</v>
          </cell>
          <cell r="I165">
            <v>1</v>
          </cell>
          <cell r="J165">
            <v>0</v>
          </cell>
          <cell r="K165">
            <v>0</v>
          </cell>
          <cell r="L165">
            <v>1</v>
          </cell>
          <cell r="M165">
            <v>1</v>
          </cell>
        </row>
        <row r="166">
          <cell r="D166">
            <v>0</v>
          </cell>
          <cell r="E166">
            <v>0</v>
          </cell>
          <cell r="F166">
            <v>0</v>
          </cell>
          <cell r="G166">
            <v>0</v>
          </cell>
          <cell r="H166">
            <v>0</v>
          </cell>
          <cell r="I166">
            <v>1</v>
          </cell>
          <cell r="J166">
            <v>0</v>
          </cell>
          <cell r="K166">
            <v>0</v>
          </cell>
          <cell r="L166">
            <v>1</v>
          </cell>
          <cell r="M166">
            <v>1</v>
          </cell>
        </row>
        <row r="167">
          <cell r="D167">
            <v>0</v>
          </cell>
          <cell r="E167">
            <v>0</v>
          </cell>
          <cell r="F167">
            <v>0</v>
          </cell>
          <cell r="G167">
            <v>0</v>
          </cell>
          <cell r="H167">
            <v>0</v>
          </cell>
          <cell r="I167">
            <v>1</v>
          </cell>
          <cell r="J167">
            <v>0</v>
          </cell>
          <cell r="K167">
            <v>0</v>
          </cell>
          <cell r="L167">
            <v>1</v>
          </cell>
          <cell r="M167">
            <v>1</v>
          </cell>
        </row>
        <row r="168">
          <cell r="D168">
            <v>0</v>
          </cell>
          <cell r="E168">
            <v>0</v>
          </cell>
          <cell r="F168">
            <v>0</v>
          </cell>
          <cell r="G168">
            <v>0</v>
          </cell>
          <cell r="H168">
            <v>0</v>
          </cell>
          <cell r="I168">
            <v>1</v>
          </cell>
          <cell r="J168">
            <v>0</v>
          </cell>
          <cell r="K168">
            <v>0</v>
          </cell>
          <cell r="L168">
            <v>1</v>
          </cell>
          <cell r="M168">
            <v>1</v>
          </cell>
        </row>
        <row r="169">
          <cell r="D169">
            <v>0</v>
          </cell>
          <cell r="E169">
            <v>0</v>
          </cell>
          <cell r="F169">
            <v>0</v>
          </cell>
          <cell r="G169">
            <v>0</v>
          </cell>
          <cell r="H169">
            <v>0</v>
          </cell>
          <cell r="I169">
            <v>1</v>
          </cell>
          <cell r="J169">
            <v>0</v>
          </cell>
          <cell r="K169">
            <v>0</v>
          </cell>
          <cell r="L169">
            <v>1</v>
          </cell>
          <cell r="M169">
            <v>1</v>
          </cell>
        </row>
        <row r="170">
          <cell r="D170">
            <v>0</v>
          </cell>
          <cell r="E170">
            <v>0</v>
          </cell>
          <cell r="F170">
            <v>0</v>
          </cell>
          <cell r="G170">
            <v>0</v>
          </cell>
          <cell r="H170">
            <v>0</v>
          </cell>
          <cell r="I170">
            <v>1</v>
          </cell>
          <cell r="J170">
            <v>0</v>
          </cell>
          <cell r="K170">
            <v>0</v>
          </cell>
          <cell r="L170">
            <v>1</v>
          </cell>
          <cell r="M170">
            <v>1</v>
          </cell>
        </row>
        <row r="171">
          <cell r="D171">
            <v>0</v>
          </cell>
          <cell r="E171">
            <v>0</v>
          </cell>
          <cell r="F171">
            <v>0</v>
          </cell>
          <cell r="G171">
            <v>0</v>
          </cell>
          <cell r="H171">
            <v>0</v>
          </cell>
          <cell r="I171">
            <v>1</v>
          </cell>
          <cell r="J171">
            <v>0</v>
          </cell>
          <cell r="K171">
            <v>0</v>
          </cell>
          <cell r="L171">
            <v>1</v>
          </cell>
          <cell r="M171">
            <v>1</v>
          </cell>
        </row>
        <row r="172">
          <cell r="D172">
            <v>0</v>
          </cell>
          <cell r="E172">
            <v>0</v>
          </cell>
          <cell r="F172">
            <v>0</v>
          </cell>
          <cell r="G172">
            <v>0</v>
          </cell>
          <cell r="H172">
            <v>0</v>
          </cell>
          <cell r="I172">
            <v>1</v>
          </cell>
          <cell r="J172">
            <v>0</v>
          </cell>
          <cell r="K172">
            <v>0</v>
          </cell>
          <cell r="L172">
            <v>1</v>
          </cell>
          <cell r="M172">
            <v>1</v>
          </cell>
        </row>
        <row r="173">
          <cell r="D173">
            <v>0</v>
          </cell>
          <cell r="E173">
            <v>0</v>
          </cell>
          <cell r="F173">
            <v>0</v>
          </cell>
          <cell r="G173">
            <v>0</v>
          </cell>
          <cell r="H173">
            <v>0</v>
          </cell>
          <cell r="I173">
            <v>1</v>
          </cell>
          <cell r="J173">
            <v>0</v>
          </cell>
          <cell r="K173">
            <v>0</v>
          </cell>
          <cell r="L173">
            <v>1</v>
          </cell>
          <cell r="M173">
            <v>1</v>
          </cell>
        </row>
        <row r="174">
          <cell r="D174">
            <v>0</v>
          </cell>
          <cell r="E174">
            <v>0</v>
          </cell>
          <cell r="F174">
            <v>0</v>
          </cell>
          <cell r="G174">
            <v>0</v>
          </cell>
          <cell r="H174">
            <v>0</v>
          </cell>
          <cell r="I174">
            <v>1</v>
          </cell>
          <cell r="J174">
            <v>0</v>
          </cell>
          <cell r="K174">
            <v>0</v>
          </cell>
          <cell r="L174">
            <v>1</v>
          </cell>
          <cell r="M174">
            <v>1</v>
          </cell>
        </row>
        <row r="175">
          <cell r="D175">
            <v>0</v>
          </cell>
          <cell r="E175">
            <v>0</v>
          </cell>
          <cell r="F175">
            <v>0</v>
          </cell>
          <cell r="G175">
            <v>0</v>
          </cell>
          <cell r="H175">
            <v>0</v>
          </cell>
          <cell r="I175">
            <v>1</v>
          </cell>
          <cell r="J175">
            <v>0</v>
          </cell>
          <cell r="K175">
            <v>0</v>
          </cell>
          <cell r="L175">
            <v>1</v>
          </cell>
          <cell r="M175">
            <v>1</v>
          </cell>
        </row>
        <row r="176">
          <cell r="D176">
            <v>0</v>
          </cell>
          <cell r="E176">
            <v>0</v>
          </cell>
          <cell r="F176">
            <v>0</v>
          </cell>
          <cell r="G176">
            <v>0</v>
          </cell>
          <cell r="H176">
            <v>0</v>
          </cell>
          <cell r="I176">
            <v>1</v>
          </cell>
          <cell r="J176">
            <v>0</v>
          </cell>
          <cell r="K176">
            <v>0</v>
          </cell>
          <cell r="L176">
            <v>1</v>
          </cell>
          <cell r="M176">
            <v>1</v>
          </cell>
        </row>
        <row r="177">
          <cell r="D177">
            <v>0</v>
          </cell>
          <cell r="E177">
            <v>0</v>
          </cell>
          <cell r="F177">
            <v>0</v>
          </cell>
          <cell r="G177">
            <v>0</v>
          </cell>
          <cell r="H177">
            <v>0</v>
          </cell>
          <cell r="I177">
            <v>1</v>
          </cell>
          <cell r="J177">
            <v>0</v>
          </cell>
          <cell r="K177">
            <v>0</v>
          </cell>
          <cell r="L177">
            <v>1</v>
          </cell>
          <cell r="M177">
            <v>1</v>
          </cell>
        </row>
        <row r="178">
          <cell r="D178">
            <v>0</v>
          </cell>
          <cell r="E178">
            <v>0</v>
          </cell>
          <cell r="F178">
            <v>0</v>
          </cell>
          <cell r="G178">
            <v>0</v>
          </cell>
          <cell r="H178">
            <v>0</v>
          </cell>
          <cell r="I178">
            <v>1</v>
          </cell>
          <cell r="J178">
            <v>0</v>
          </cell>
          <cell r="K178">
            <v>0</v>
          </cell>
          <cell r="L178">
            <v>1</v>
          </cell>
          <cell r="M178">
            <v>1</v>
          </cell>
        </row>
        <row r="179">
          <cell r="D179">
            <v>0</v>
          </cell>
          <cell r="E179">
            <v>0</v>
          </cell>
          <cell r="F179">
            <v>0</v>
          </cell>
          <cell r="G179">
            <v>0</v>
          </cell>
          <cell r="H179">
            <v>0</v>
          </cell>
          <cell r="I179">
            <v>1</v>
          </cell>
          <cell r="J179">
            <v>0</v>
          </cell>
          <cell r="K179">
            <v>0</v>
          </cell>
          <cell r="L179">
            <v>1</v>
          </cell>
          <cell r="M179">
            <v>1</v>
          </cell>
        </row>
        <row r="180">
          <cell r="D180">
            <v>0</v>
          </cell>
          <cell r="E180">
            <v>0</v>
          </cell>
          <cell r="F180">
            <v>0</v>
          </cell>
          <cell r="G180">
            <v>0</v>
          </cell>
          <cell r="H180">
            <v>0</v>
          </cell>
          <cell r="I180">
            <v>1</v>
          </cell>
          <cell r="J180">
            <v>0</v>
          </cell>
          <cell r="K180">
            <v>0</v>
          </cell>
          <cell r="L180">
            <v>1</v>
          </cell>
          <cell r="M180">
            <v>1</v>
          </cell>
        </row>
        <row r="181">
          <cell r="D181">
            <v>0</v>
          </cell>
          <cell r="E181">
            <v>0</v>
          </cell>
          <cell r="F181">
            <v>0</v>
          </cell>
          <cell r="G181">
            <v>0</v>
          </cell>
          <cell r="H181">
            <v>0</v>
          </cell>
          <cell r="I181">
            <v>1</v>
          </cell>
          <cell r="J181">
            <v>0</v>
          </cell>
          <cell r="K181">
            <v>0</v>
          </cell>
          <cell r="L181">
            <v>1</v>
          </cell>
          <cell r="M181">
            <v>1</v>
          </cell>
        </row>
        <row r="182">
          <cell r="D182">
            <v>0</v>
          </cell>
          <cell r="E182">
            <v>0</v>
          </cell>
          <cell r="F182">
            <v>0</v>
          </cell>
          <cell r="G182">
            <v>0</v>
          </cell>
          <cell r="H182">
            <v>0</v>
          </cell>
          <cell r="I182">
            <v>1</v>
          </cell>
          <cell r="J182">
            <v>0</v>
          </cell>
          <cell r="K182">
            <v>0</v>
          </cell>
          <cell r="L182">
            <v>1</v>
          </cell>
          <cell r="M182">
            <v>1</v>
          </cell>
        </row>
        <row r="183">
          <cell r="D183">
            <v>0</v>
          </cell>
          <cell r="E183">
            <v>0</v>
          </cell>
          <cell r="F183">
            <v>0</v>
          </cell>
          <cell r="G183">
            <v>0</v>
          </cell>
          <cell r="H183">
            <v>0</v>
          </cell>
          <cell r="I183">
            <v>1</v>
          </cell>
          <cell r="J183">
            <v>0</v>
          </cell>
          <cell r="K183">
            <v>0</v>
          </cell>
          <cell r="L183">
            <v>1</v>
          </cell>
          <cell r="M183">
            <v>1</v>
          </cell>
        </row>
        <row r="184">
          <cell r="D184">
            <v>0</v>
          </cell>
          <cell r="E184">
            <v>0</v>
          </cell>
          <cell r="F184">
            <v>0</v>
          </cell>
          <cell r="G184">
            <v>0</v>
          </cell>
          <cell r="H184">
            <v>0</v>
          </cell>
          <cell r="I184">
            <v>1</v>
          </cell>
          <cell r="J184">
            <v>0</v>
          </cell>
          <cell r="K184">
            <v>0</v>
          </cell>
          <cell r="L184">
            <v>1</v>
          </cell>
          <cell r="M184">
            <v>1</v>
          </cell>
        </row>
        <row r="185">
          <cell r="D185">
            <v>0</v>
          </cell>
          <cell r="E185">
            <v>0</v>
          </cell>
          <cell r="F185">
            <v>0</v>
          </cell>
          <cell r="G185">
            <v>0</v>
          </cell>
          <cell r="H185">
            <v>0</v>
          </cell>
          <cell r="I185">
            <v>1</v>
          </cell>
          <cell r="J185">
            <v>0</v>
          </cell>
          <cell r="K185">
            <v>0</v>
          </cell>
          <cell r="L185">
            <v>1</v>
          </cell>
          <cell r="M185">
            <v>1</v>
          </cell>
        </row>
        <row r="186">
          <cell r="D186">
            <v>0</v>
          </cell>
          <cell r="E186">
            <v>0</v>
          </cell>
          <cell r="F186">
            <v>0</v>
          </cell>
          <cell r="G186">
            <v>0</v>
          </cell>
          <cell r="H186">
            <v>0</v>
          </cell>
          <cell r="I186">
            <v>1</v>
          </cell>
          <cell r="J186">
            <v>0</v>
          </cell>
          <cell r="K186">
            <v>0</v>
          </cell>
          <cell r="L186">
            <v>1</v>
          </cell>
          <cell r="M186">
            <v>1</v>
          </cell>
        </row>
        <row r="187">
          <cell r="D187">
            <v>0</v>
          </cell>
          <cell r="E187">
            <v>0</v>
          </cell>
          <cell r="F187">
            <v>0</v>
          </cell>
          <cell r="G187">
            <v>0</v>
          </cell>
          <cell r="H187">
            <v>0</v>
          </cell>
          <cell r="I187">
            <v>1</v>
          </cell>
          <cell r="J187">
            <v>0</v>
          </cell>
          <cell r="K187">
            <v>0</v>
          </cell>
          <cell r="L187">
            <v>1</v>
          </cell>
          <cell r="M187">
            <v>1</v>
          </cell>
        </row>
        <row r="188">
          <cell r="D188">
            <v>0</v>
          </cell>
          <cell r="E188">
            <v>0</v>
          </cell>
          <cell r="F188">
            <v>0</v>
          </cell>
          <cell r="G188">
            <v>0</v>
          </cell>
          <cell r="H188">
            <v>0</v>
          </cell>
          <cell r="I188">
            <v>1</v>
          </cell>
          <cell r="J188">
            <v>0</v>
          </cell>
          <cell r="K188">
            <v>0</v>
          </cell>
          <cell r="L188">
            <v>1</v>
          </cell>
          <cell r="M188">
            <v>1</v>
          </cell>
        </row>
        <row r="189">
          <cell r="D189">
            <v>0</v>
          </cell>
          <cell r="E189">
            <v>0</v>
          </cell>
          <cell r="F189">
            <v>0</v>
          </cell>
          <cell r="G189">
            <v>0</v>
          </cell>
          <cell r="H189">
            <v>0</v>
          </cell>
          <cell r="I189">
            <v>1</v>
          </cell>
          <cell r="J189">
            <v>0</v>
          </cell>
          <cell r="K189">
            <v>0</v>
          </cell>
          <cell r="L189">
            <v>1</v>
          </cell>
          <cell r="M189">
            <v>1</v>
          </cell>
        </row>
        <row r="190">
          <cell r="D190">
            <v>0</v>
          </cell>
          <cell r="E190">
            <v>0</v>
          </cell>
          <cell r="F190">
            <v>0</v>
          </cell>
          <cell r="G190">
            <v>0</v>
          </cell>
          <cell r="H190">
            <v>0</v>
          </cell>
          <cell r="I190">
            <v>1</v>
          </cell>
          <cell r="J190">
            <v>0</v>
          </cell>
          <cell r="K190">
            <v>0</v>
          </cell>
          <cell r="L190">
            <v>1</v>
          </cell>
          <cell r="M190">
            <v>1</v>
          </cell>
        </row>
        <row r="191">
          <cell r="D191">
            <v>0</v>
          </cell>
          <cell r="E191">
            <v>0</v>
          </cell>
          <cell r="F191">
            <v>0</v>
          </cell>
          <cell r="G191">
            <v>0</v>
          </cell>
          <cell r="H191">
            <v>0</v>
          </cell>
          <cell r="I191">
            <v>1</v>
          </cell>
          <cell r="J191">
            <v>0</v>
          </cell>
          <cell r="K191">
            <v>0</v>
          </cell>
          <cell r="L191">
            <v>1</v>
          </cell>
          <cell r="M191">
            <v>1</v>
          </cell>
        </row>
        <row r="192">
          <cell r="D192">
            <v>0</v>
          </cell>
          <cell r="E192">
            <v>0</v>
          </cell>
          <cell r="F192">
            <v>0</v>
          </cell>
          <cell r="G192">
            <v>0</v>
          </cell>
          <cell r="H192">
            <v>0</v>
          </cell>
          <cell r="I192">
            <v>1</v>
          </cell>
          <cell r="J192">
            <v>0</v>
          </cell>
          <cell r="K192">
            <v>0</v>
          </cell>
          <cell r="L192">
            <v>1</v>
          </cell>
          <cell r="M192">
            <v>1</v>
          </cell>
        </row>
        <row r="193">
          <cell r="D193">
            <v>0</v>
          </cell>
          <cell r="E193">
            <v>0</v>
          </cell>
          <cell r="F193">
            <v>0</v>
          </cell>
          <cell r="G193">
            <v>0</v>
          </cell>
          <cell r="H193">
            <v>0</v>
          </cell>
          <cell r="I193">
            <v>1</v>
          </cell>
          <cell r="J193">
            <v>0</v>
          </cell>
          <cell r="K193">
            <v>0</v>
          </cell>
          <cell r="L193">
            <v>1</v>
          </cell>
          <cell r="M193">
            <v>1</v>
          </cell>
        </row>
        <row r="194">
          <cell r="D194">
            <v>0</v>
          </cell>
          <cell r="E194">
            <v>0</v>
          </cell>
          <cell r="F194">
            <v>0</v>
          </cell>
          <cell r="G194">
            <v>0</v>
          </cell>
          <cell r="H194">
            <v>0</v>
          </cell>
          <cell r="I194">
            <v>1</v>
          </cell>
          <cell r="J194">
            <v>0</v>
          </cell>
          <cell r="K194">
            <v>0</v>
          </cell>
          <cell r="L194">
            <v>1</v>
          </cell>
          <cell r="M194">
            <v>1</v>
          </cell>
        </row>
        <row r="195">
          <cell r="D195">
            <v>0</v>
          </cell>
          <cell r="E195">
            <v>0</v>
          </cell>
          <cell r="F195">
            <v>0</v>
          </cell>
          <cell r="G195">
            <v>0</v>
          </cell>
          <cell r="H195">
            <v>0</v>
          </cell>
          <cell r="I195">
            <v>1</v>
          </cell>
          <cell r="J195">
            <v>0</v>
          </cell>
          <cell r="K195">
            <v>0</v>
          </cell>
          <cell r="L195">
            <v>1</v>
          </cell>
          <cell r="M195">
            <v>1</v>
          </cell>
        </row>
        <row r="196">
          <cell r="D196">
            <v>0</v>
          </cell>
          <cell r="E196">
            <v>0</v>
          </cell>
          <cell r="F196">
            <v>0</v>
          </cell>
          <cell r="G196">
            <v>0</v>
          </cell>
          <cell r="H196">
            <v>0</v>
          </cell>
          <cell r="I196">
            <v>1</v>
          </cell>
          <cell r="J196">
            <v>0</v>
          </cell>
          <cell r="K196">
            <v>0</v>
          </cell>
          <cell r="L196">
            <v>1</v>
          </cell>
          <cell r="M196">
            <v>1</v>
          </cell>
        </row>
        <row r="211">
          <cell r="D211">
            <v>0</v>
          </cell>
          <cell r="E211">
            <v>0</v>
          </cell>
          <cell r="F211">
            <v>0</v>
          </cell>
          <cell r="G211">
            <v>0</v>
          </cell>
          <cell r="H211">
            <v>0</v>
          </cell>
          <cell r="I211">
            <v>1</v>
          </cell>
          <cell r="J211">
            <v>0</v>
          </cell>
          <cell r="K211">
            <v>0</v>
          </cell>
          <cell r="L211">
            <v>1</v>
          </cell>
          <cell r="M211">
            <v>1</v>
          </cell>
        </row>
        <row r="212">
          <cell r="D212">
            <v>0</v>
          </cell>
          <cell r="E212">
            <v>0</v>
          </cell>
          <cell r="F212">
            <v>0</v>
          </cell>
          <cell r="G212">
            <v>0</v>
          </cell>
          <cell r="H212">
            <v>0</v>
          </cell>
          <cell r="I212">
            <v>1</v>
          </cell>
          <cell r="J212">
            <v>0</v>
          </cell>
          <cell r="K212">
            <v>0</v>
          </cell>
          <cell r="L212">
            <v>1</v>
          </cell>
          <cell r="M212">
            <v>1</v>
          </cell>
        </row>
        <row r="213">
          <cell r="D213">
            <v>0</v>
          </cell>
          <cell r="E213">
            <v>0</v>
          </cell>
          <cell r="F213">
            <v>0</v>
          </cell>
          <cell r="G213">
            <v>0</v>
          </cell>
          <cell r="H213">
            <v>0</v>
          </cell>
          <cell r="I213">
            <v>1</v>
          </cell>
          <cell r="J213">
            <v>0</v>
          </cell>
          <cell r="K213">
            <v>0</v>
          </cell>
          <cell r="L213">
            <v>1</v>
          </cell>
          <cell r="M213">
            <v>1</v>
          </cell>
        </row>
        <row r="214">
          <cell r="D214">
            <v>0</v>
          </cell>
          <cell r="E214">
            <v>0</v>
          </cell>
          <cell r="F214">
            <v>0</v>
          </cell>
          <cell r="G214">
            <v>0</v>
          </cell>
          <cell r="H214">
            <v>0</v>
          </cell>
          <cell r="I214">
            <v>1</v>
          </cell>
          <cell r="J214">
            <v>0</v>
          </cell>
          <cell r="K214">
            <v>0</v>
          </cell>
          <cell r="L214">
            <v>1</v>
          </cell>
          <cell r="M214">
            <v>1</v>
          </cell>
        </row>
        <row r="215">
          <cell r="D215">
            <v>0</v>
          </cell>
          <cell r="E215">
            <v>0</v>
          </cell>
          <cell r="F215">
            <v>0</v>
          </cell>
          <cell r="G215">
            <v>0</v>
          </cell>
          <cell r="H215">
            <v>0</v>
          </cell>
          <cell r="I215">
            <v>1</v>
          </cell>
          <cell r="J215">
            <v>0</v>
          </cell>
          <cell r="K215">
            <v>0</v>
          </cell>
          <cell r="L215">
            <v>1</v>
          </cell>
          <cell r="M215">
            <v>1</v>
          </cell>
        </row>
        <row r="216">
          <cell r="D216">
            <v>0</v>
          </cell>
          <cell r="E216">
            <v>0</v>
          </cell>
          <cell r="F216">
            <v>0</v>
          </cell>
          <cell r="G216">
            <v>0</v>
          </cell>
          <cell r="H216">
            <v>0</v>
          </cell>
          <cell r="I216">
            <v>1</v>
          </cell>
          <cell r="J216">
            <v>0</v>
          </cell>
          <cell r="K216">
            <v>0</v>
          </cell>
          <cell r="L216">
            <v>1</v>
          </cell>
          <cell r="M216">
            <v>1</v>
          </cell>
        </row>
        <row r="217">
          <cell r="D217">
            <v>0</v>
          </cell>
          <cell r="E217">
            <v>0</v>
          </cell>
          <cell r="F217">
            <v>0</v>
          </cell>
          <cell r="G217">
            <v>0</v>
          </cell>
          <cell r="H217">
            <v>0</v>
          </cell>
          <cell r="I217">
            <v>1</v>
          </cell>
          <cell r="J217">
            <v>0</v>
          </cell>
          <cell r="K217">
            <v>0</v>
          </cell>
          <cell r="L217">
            <v>1</v>
          </cell>
          <cell r="M217">
            <v>1</v>
          </cell>
        </row>
        <row r="218">
          <cell r="D218">
            <v>0</v>
          </cell>
          <cell r="E218">
            <v>0</v>
          </cell>
          <cell r="F218">
            <v>0</v>
          </cell>
          <cell r="G218">
            <v>0</v>
          </cell>
          <cell r="H218">
            <v>0</v>
          </cell>
          <cell r="I218">
            <v>1</v>
          </cell>
          <cell r="J218">
            <v>0</v>
          </cell>
          <cell r="K218">
            <v>0</v>
          </cell>
          <cell r="L218">
            <v>1</v>
          </cell>
          <cell r="M218">
            <v>1</v>
          </cell>
        </row>
        <row r="219">
          <cell r="D219">
            <v>0</v>
          </cell>
          <cell r="E219">
            <v>0</v>
          </cell>
          <cell r="F219">
            <v>0</v>
          </cell>
          <cell r="G219">
            <v>0</v>
          </cell>
          <cell r="H219">
            <v>0</v>
          </cell>
          <cell r="I219">
            <v>1</v>
          </cell>
          <cell r="J219">
            <v>0</v>
          </cell>
          <cell r="K219">
            <v>0</v>
          </cell>
          <cell r="L219">
            <v>1</v>
          </cell>
          <cell r="M219">
            <v>1</v>
          </cell>
        </row>
        <row r="220">
          <cell r="D220">
            <v>0</v>
          </cell>
          <cell r="E220">
            <v>0</v>
          </cell>
          <cell r="F220">
            <v>0</v>
          </cell>
          <cell r="G220">
            <v>0</v>
          </cell>
          <cell r="H220">
            <v>0</v>
          </cell>
          <cell r="I220">
            <v>1</v>
          </cell>
          <cell r="J220">
            <v>0</v>
          </cell>
          <cell r="K220">
            <v>0</v>
          </cell>
          <cell r="L220">
            <v>1</v>
          </cell>
          <cell r="M220">
            <v>1</v>
          </cell>
        </row>
        <row r="221">
          <cell r="D221">
            <v>0</v>
          </cell>
          <cell r="E221">
            <v>0</v>
          </cell>
          <cell r="F221">
            <v>0</v>
          </cell>
          <cell r="G221">
            <v>0</v>
          </cell>
          <cell r="H221">
            <v>0</v>
          </cell>
          <cell r="I221">
            <v>1</v>
          </cell>
          <cell r="J221">
            <v>0</v>
          </cell>
          <cell r="K221">
            <v>0</v>
          </cell>
          <cell r="L221">
            <v>1</v>
          </cell>
          <cell r="M221">
            <v>1</v>
          </cell>
        </row>
        <row r="222">
          <cell r="D222">
            <v>0</v>
          </cell>
          <cell r="E222">
            <v>0</v>
          </cell>
          <cell r="F222">
            <v>0</v>
          </cell>
          <cell r="G222">
            <v>0</v>
          </cell>
          <cell r="H222">
            <v>0</v>
          </cell>
          <cell r="I222">
            <v>1</v>
          </cell>
          <cell r="J222">
            <v>0</v>
          </cell>
          <cell r="K222">
            <v>0</v>
          </cell>
          <cell r="L222">
            <v>1</v>
          </cell>
          <cell r="M222">
            <v>1</v>
          </cell>
        </row>
        <row r="223">
          <cell r="D223">
            <v>0</v>
          </cell>
          <cell r="E223">
            <v>0</v>
          </cell>
          <cell r="F223">
            <v>0</v>
          </cell>
          <cell r="G223">
            <v>0</v>
          </cell>
          <cell r="H223">
            <v>0</v>
          </cell>
          <cell r="I223">
            <v>1</v>
          </cell>
          <cell r="J223">
            <v>0</v>
          </cell>
          <cell r="K223">
            <v>0</v>
          </cell>
          <cell r="L223">
            <v>1</v>
          </cell>
          <cell r="M223">
            <v>1</v>
          </cell>
        </row>
        <row r="224">
          <cell r="D224">
            <v>0</v>
          </cell>
          <cell r="E224">
            <v>0</v>
          </cell>
          <cell r="F224">
            <v>0</v>
          </cell>
          <cell r="G224">
            <v>0</v>
          </cell>
          <cell r="H224">
            <v>0</v>
          </cell>
          <cell r="I224">
            <v>1</v>
          </cell>
          <cell r="J224">
            <v>0</v>
          </cell>
          <cell r="K224">
            <v>0</v>
          </cell>
          <cell r="L224">
            <v>1</v>
          </cell>
          <cell r="M224">
            <v>1</v>
          </cell>
        </row>
        <row r="225">
          <cell r="D225">
            <v>0</v>
          </cell>
          <cell r="E225">
            <v>0</v>
          </cell>
          <cell r="F225">
            <v>0</v>
          </cell>
          <cell r="G225">
            <v>0</v>
          </cell>
          <cell r="H225">
            <v>0</v>
          </cell>
          <cell r="I225">
            <v>1</v>
          </cell>
          <cell r="J225">
            <v>0</v>
          </cell>
          <cell r="K225">
            <v>0</v>
          </cell>
          <cell r="L225">
            <v>1</v>
          </cell>
          <cell r="M225">
            <v>1</v>
          </cell>
        </row>
        <row r="226">
          <cell r="D226">
            <v>0</v>
          </cell>
          <cell r="E226">
            <v>0</v>
          </cell>
          <cell r="F226">
            <v>0</v>
          </cell>
          <cell r="G226">
            <v>0</v>
          </cell>
          <cell r="H226">
            <v>0</v>
          </cell>
          <cell r="I226">
            <v>1</v>
          </cell>
          <cell r="J226">
            <v>0</v>
          </cell>
          <cell r="K226">
            <v>0</v>
          </cell>
          <cell r="L226">
            <v>1</v>
          </cell>
          <cell r="M226">
            <v>1</v>
          </cell>
        </row>
        <row r="227">
          <cell r="D227">
            <v>0</v>
          </cell>
          <cell r="E227">
            <v>0</v>
          </cell>
          <cell r="F227">
            <v>0</v>
          </cell>
          <cell r="G227">
            <v>0</v>
          </cell>
          <cell r="H227">
            <v>0</v>
          </cell>
          <cell r="I227">
            <v>1</v>
          </cell>
          <cell r="J227">
            <v>0</v>
          </cell>
          <cell r="K227">
            <v>0</v>
          </cell>
          <cell r="L227">
            <v>1</v>
          </cell>
          <cell r="M227">
            <v>1</v>
          </cell>
        </row>
        <row r="228">
          <cell r="D228">
            <v>0</v>
          </cell>
          <cell r="E228">
            <v>0</v>
          </cell>
          <cell r="F228">
            <v>0</v>
          </cell>
          <cell r="G228">
            <v>0</v>
          </cell>
          <cell r="H228">
            <v>0</v>
          </cell>
          <cell r="I228">
            <v>1</v>
          </cell>
          <cell r="J228">
            <v>0</v>
          </cell>
          <cell r="K228">
            <v>0</v>
          </cell>
          <cell r="L228">
            <v>1</v>
          </cell>
          <cell r="M228">
            <v>1</v>
          </cell>
        </row>
        <row r="229">
          <cell r="D229">
            <v>0</v>
          </cell>
          <cell r="E229">
            <v>0</v>
          </cell>
          <cell r="F229">
            <v>0</v>
          </cell>
          <cell r="G229">
            <v>0</v>
          </cell>
          <cell r="H229">
            <v>0</v>
          </cell>
          <cell r="I229">
            <v>1</v>
          </cell>
          <cell r="J229">
            <v>0</v>
          </cell>
          <cell r="K229">
            <v>0</v>
          </cell>
          <cell r="L229">
            <v>1</v>
          </cell>
          <cell r="M229">
            <v>1</v>
          </cell>
        </row>
        <row r="230">
          <cell r="D230">
            <v>0</v>
          </cell>
          <cell r="E230">
            <v>0</v>
          </cell>
          <cell r="F230">
            <v>0</v>
          </cell>
          <cell r="G230">
            <v>0</v>
          </cell>
          <cell r="H230">
            <v>0</v>
          </cell>
          <cell r="I230">
            <v>1</v>
          </cell>
          <cell r="J230">
            <v>0</v>
          </cell>
          <cell r="K230">
            <v>0</v>
          </cell>
          <cell r="L230">
            <v>1</v>
          </cell>
          <cell r="M230">
            <v>1</v>
          </cell>
        </row>
        <row r="231">
          <cell r="D231">
            <v>0</v>
          </cell>
          <cell r="E231">
            <v>0</v>
          </cell>
          <cell r="F231">
            <v>0</v>
          </cell>
          <cell r="G231">
            <v>0</v>
          </cell>
          <cell r="H231">
            <v>0</v>
          </cell>
          <cell r="I231">
            <v>1</v>
          </cell>
          <cell r="J231">
            <v>0</v>
          </cell>
          <cell r="K231">
            <v>0</v>
          </cell>
          <cell r="L231">
            <v>1</v>
          </cell>
          <cell r="M231">
            <v>1</v>
          </cell>
        </row>
        <row r="232">
          <cell r="D232">
            <v>0</v>
          </cell>
          <cell r="E232">
            <v>0</v>
          </cell>
          <cell r="F232">
            <v>0</v>
          </cell>
          <cell r="G232">
            <v>0</v>
          </cell>
          <cell r="H232">
            <v>0</v>
          </cell>
          <cell r="I232">
            <v>1</v>
          </cell>
          <cell r="J232">
            <v>0</v>
          </cell>
          <cell r="K232">
            <v>0</v>
          </cell>
          <cell r="L232">
            <v>1</v>
          </cell>
          <cell r="M232">
            <v>1</v>
          </cell>
        </row>
        <row r="233">
          <cell r="D233">
            <v>0</v>
          </cell>
          <cell r="E233">
            <v>0</v>
          </cell>
          <cell r="F233">
            <v>0</v>
          </cell>
          <cell r="G233">
            <v>0</v>
          </cell>
          <cell r="H233">
            <v>0</v>
          </cell>
          <cell r="I233">
            <v>1</v>
          </cell>
          <cell r="J233">
            <v>0</v>
          </cell>
          <cell r="K233">
            <v>0</v>
          </cell>
          <cell r="L233">
            <v>1</v>
          </cell>
          <cell r="M233">
            <v>1</v>
          </cell>
        </row>
        <row r="234">
          <cell r="D234">
            <v>0</v>
          </cell>
          <cell r="E234">
            <v>0</v>
          </cell>
          <cell r="F234">
            <v>0</v>
          </cell>
          <cell r="G234">
            <v>0</v>
          </cell>
          <cell r="H234">
            <v>0</v>
          </cell>
          <cell r="I234">
            <v>1</v>
          </cell>
          <cell r="J234">
            <v>0</v>
          </cell>
          <cell r="K234">
            <v>0</v>
          </cell>
          <cell r="L234">
            <v>1</v>
          </cell>
          <cell r="M234">
            <v>1</v>
          </cell>
        </row>
        <row r="235">
          <cell r="D235">
            <v>0</v>
          </cell>
          <cell r="E235">
            <v>0</v>
          </cell>
          <cell r="F235">
            <v>0</v>
          </cell>
          <cell r="G235">
            <v>0</v>
          </cell>
          <cell r="H235">
            <v>0</v>
          </cell>
          <cell r="I235">
            <v>1</v>
          </cell>
          <cell r="J235">
            <v>0</v>
          </cell>
          <cell r="K235">
            <v>0</v>
          </cell>
          <cell r="L235">
            <v>1</v>
          </cell>
          <cell r="M235">
            <v>1</v>
          </cell>
        </row>
        <row r="236">
          <cell r="D236">
            <v>0</v>
          </cell>
          <cell r="E236">
            <v>0</v>
          </cell>
          <cell r="F236">
            <v>0</v>
          </cell>
          <cell r="G236">
            <v>0</v>
          </cell>
          <cell r="H236">
            <v>0</v>
          </cell>
          <cell r="I236">
            <v>1</v>
          </cell>
          <cell r="J236">
            <v>0</v>
          </cell>
          <cell r="K236">
            <v>0</v>
          </cell>
          <cell r="L236">
            <v>1</v>
          </cell>
          <cell r="M236">
            <v>1</v>
          </cell>
        </row>
        <row r="237">
          <cell r="D237">
            <v>0</v>
          </cell>
          <cell r="E237">
            <v>0</v>
          </cell>
          <cell r="F237">
            <v>0</v>
          </cell>
          <cell r="G237">
            <v>0</v>
          </cell>
          <cell r="H237">
            <v>0</v>
          </cell>
          <cell r="I237">
            <v>1</v>
          </cell>
          <cell r="J237">
            <v>0</v>
          </cell>
          <cell r="K237">
            <v>0</v>
          </cell>
          <cell r="L237">
            <v>1</v>
          </cell>
          <cell r="M237">
            <v>1</v>
          </cell>
        </row>
        <row r="238">
          <cell r="D238">
            <v>0</v>
          </cell>
          <cell r="E238">
            <v>0</v>
          </cell>
          <cell r="F238">
            <v>0</v>
          </cell>
          <cell r="G238">
            <v>0</v>
          </cell>
          <cell r="H238">
            <v>0</v>
          </cell>
          <cell r="I238">
            <v>1</v>
          </cell>
          <cell r="J238">
            <v>0</v>
          </cell>
          <cell r="K238">
            <v>0</v>
          </cell>
          <cell r="L238">
            <v>1</v>
          </cell>
          <cell r="M238">
            <v>1</v>
          </cell>
        </row>
        <row r="239">
          <cell r="D239">
            <v>0</v>
          </cell>
          <cell r="E239">
            <v>0</v>
          </cell>
          <cell r="F239">
            <v>0</v>
          </cell>
          <cell r="G239">
            <v>0</v>
          </cell>
          <cell r="H239">
            <v>0</v>
          </cell>
          <cell r="I239">
            <v>1</v>
          </cell>
          <cell r="J239">
            <v>0</v>
          </cell>
          <cell r="K239">
            <v>0</v>
          </cell>
          <cell r="L239">
            <v>1</v>
          </cell>
          <cell r="M239">
            <v>1</v>
          </cell>
        </row>
        <row r="240">
          <cell r="D240">
            <v>0</v>
          </cell>
          <cell r="E240">
            <v>0</v>
          </cell>
          <cell r="F240">
            <v>0</v>
          </cell>
          <cell r="G240">
            <v>0</v>
          </cell>
          <cell r="H240">
            <v>0</v>
          </cell>
          <cell r="I240">
            <v>1</v>
          </cell>
          <cell r="J240">
            <v>0</v>
          </cell>
          <cell r="K240">
            <v>0</v>
          </cell>
          <cell r="L240">
            <v>1</v>
          </cell>
          <cell r="M240">
            <v>1</v>
          </cell>
        </row>
        <row r="241">
          <cell r="D241">
            <v>0</v>
          </cell>
          <cell r="E241">
            <v>0</v>
          </cell>
          <cell r="F241">
            <v>0</v>
          </cell>
          <cell r="G241">
            <v>0</v>
          </cell>
          <cell r="H241">
            <v>0</v>
          </cell>
          <cell r="I241">
            <v>1</v>
          </cell>
          <cell r="J241">
            <v>0</v>
          </cell>
          <cell r="K241">
            <v>0</v>
          </cell>
          <cell r="L241">
            <v>1</v>
          </cell>
          <cell r="M241">
            <v>1</v>
          </cell>
        </row>
        <row r="242">
          <cell r="D242">
            <v>0</v>
          </cell>
          <cell r="E242">
            <v>0</v>
          </cell>
          <cell r="F242">
            <v>0</v>
          </cell>
          <cell r="G242">
            <v>0</v>
          </cell>
          <cell r="H242">
            <v>0</v>
          </cell>
          <cell r="I242">
            <v>1</v>
          </cell>
          <cell r="J242">
            <v>0</v>
          </cell>
          <cell r="K242">
            <v>0</v>
          </cell>
          <cell r="L242">
            <v>1</v>
          </cell>
          <cell r="M242">
            <v>1</v>
          </cell>
        </row>
        <row r="243">
          <cell r="D243">
            <v>0</v>
          </cell>
          <cell r="E243">
            <v>0</v>
          </cell>
          <cell r="F243">
            <v>0</v>
          </cell>
          <cell r="G243">
            <v>0</v>
          </cell>
          <cell r="H243">
            <v>0</v>
          </cell>
          <cell r="I243">
            <v>1</v>
          </cell>
          <cell r="J243">
            <v>0</v>
          </cell>
          <cell r="K243">
            <v>0</v>
          </cell>
          <cell r="L243">
            <v>1</v>
          </cell>
          <cell r="M243">
            <v>1</v>
          </cell>
        </row>
        <row r="244">
          <cell r="D244">
            <v>0</v>
          </cell>
          <cell r="E244">
            <v>0</v>
          </cell>
          <cell r="F244">
            <v>0</v>
          </cell>
          <cell r="G244">
            <v>0</v>
          </cell>
          <cell r="H244">
            <v>0</v>
          </cell>
          <cell r="I244">
            <v>1</v>
          </cell>
          <cell r="J244">
            <v>0</v>
          </cell>
          <cell r="K244">
            <v>0</v>
          </cell>
          <cell r="L244">
            <v>1</v>
          </cell>
          <cell r="M244">
            <v>1</v>
          </cell>
        </row>
        <row r="245">
          <cell r="D245">
            <v>0</v>
          </cell>
          <cell r="E245">
            <v>0</v>
          </cell>
          <cell r="F245">
            <v>0</v>
          </cell>
          <cell r="G245">
            <v>0</v>
          </cell>
          <cell r="H245">
            <v>0</v>
          </cell>
          <cell r="I245">
            <v>1</v>
          </cell>
          <cell r="J245">
            <v>0</v>
          </cell>
          <cell r="K245">
            <v>0</v>
          </cell>
          <cell r="L245">
            <v>1</v>
          </cell>
          <cell r="M245">
            <v>1</v>
          </cell>
        </row>
        <row r="246">
          <cell r="D246">
            <v>0</v>
          </cell>
          <cell r="E246">
            <v>0</v>
          </cell>
          <cell r="F246">
            <v>0</v>
          </cell>
          <cell r="G246">
            <v>0</v>
          </cell>
          <cell r="H246">
            <v>0</v>
          </cell>
          <cell r="I246">
            <v>1</v>
          </cell>
          <cell r="J246">
            <v>0</v>
          </cell>
          <cell r="K246">
            <v>0</v>
          </cell>
          <cell r="L246">
            <v>1</v>
          </cell>
          <cell r="M246">
            <v>1</v>
          </cell>
        </row>
        <row r="247">
          <cell r="D247">
            <v>0</v>
          </cell>
          <cell r="E247">
            <v>0</v>
          </cell>
          <cell r="F247">
            <v>0</v>
          </cell>
          <cell r="G247">
            <v>0</v>
          </cell>
          <cell r="H247">
            <v>0</v>
          </cell>
          <cell r="I247">
            <v>1</v>
          </cell>
          <cell r="J247">
            <v>0</v>
          </cell>
          <cell r="K247">
            <v>0</v>
          </cell>
          <cell r="L247">
            <v>1</v>
          </cell>
          <cell r="M247">
            <v>1</v>
          </cell>
        </row>
        <row r="248">
          <cell r="D248">
            <v>0</v>
          </cell>
          <cell r="E248">
            <v>0</v>
          </cell>
          <cell r="F248">
            <v>0</v>
          </cell>
          <cell r="G248">
            <v>0</v>
          </cell>
          <cell r="H248">
            <v>0</v>
          </cell>
          <cell r="I248">
            <v>1</v>
          </cell>
          <cell r="J248">
            <v>0</v>
          </cell>
          <cell r="K248">
            <v>0</v>
          </cell>
          <cell r="L248">
            <v>1</v>
          </cell>
          <cell r="M248">
            <v>1</v>
          </cell>
        </row>
        <row r="249">
          <cell r="D249">
            <v>0</v>
          </cell>
          <cell r="E249">
            <v>0</v>
          </cell>
          <cell r="F249">
            <v>0</v>
          </cell>
          <cell r="G249">
            <v>0</v>
          </cell>
          <cell r="H249">
            <v>0</v>
          </cell>
          <cell r="I249">
            <v>1</v>
          </cell>
          <cell r="J249">
            <v>0</v>
          </cell>
          <cell r="K249">
            <v>0</v>
          </cell>
          <cell r="L249">
            <v>1</v>
          </cell>
          <cell r="M249">
            <v>1</v>
          </cell>
        </row>
        <row r="250">
          <cell r="D250">
            <v>0</v>
          </cell>
          <cell r="E250">
            <v>0</v>
          </cell>
          <cell r="F250">
            <v>0</v>
          </cell>
          <cell r="G250">
            <v>0</v>
          </cell>
          <cell r="H250">
            <v>0</v>
          </cell>
          <cell r="I250">
            <v>1</v>
          </cell>
          <cell r="J250">
            <v>0</v>
          </cell>
          <cell r="K250">
            <v>0</v>
          </cell>
          <cell r="L250">
            <v>1</v>
          </cell>
          <cell r="M250">
            <v>1</v>
          </cell>
        </row>
        <row r="251">
          <cell r="D251">
            <v>0</v>
          </cell>
          <cell r="E251">
            <v>0</v>
          </cell>
          <cell r="F251">
            <v>0</v>
          </cell>
          <cell r="G251">
            <v>0</v>
          </cell>
          <cell r="H251">
            <v>0</v>
          </cell>
          <cell r="I251">
            <v>1</v>
          </cell>
          <cell r="J251">
            <v>0</v>
          </cell>
          <cell r="K251">
            <v>0</v>
          </cell>
          <cell r="L251">
            <v>1</v>
          </cell>
          <cell r="M251">
            <v>1</v>
          </cell>
        </row>
        <row r="252">
          <cell r="D252">
            <v>0</v>
          </cell>
          <cell r="E252">
            <v>0</v>
          </cell>
          <cell r="F252">
            <v>0</v>
          </cell>
          <cell r="G252">
            <v>0</v>
          </cell>
          <cell r="H252">
            <v>0</v>
          </cell>
          <cell r="I252">
            <v>1</v>
          </cell>
          <cell r="J252">
            <v>0</v>
          </cell>
          <cell r="K252">
            <v>0</v>
          </cell>
          <cell r="L252">
            <v>1</v>
          </cell>
          <cell r="M252">
            <v>1</v>
          </cell>
        </row>
        <row r="253">
          <cell r="D253">
            <v>0</v>
          </cell>
          <cell r="E253">
            <v>0</v>
          </cell>
          <cell r="F253">
            <v>0</v>
          </cell>
          <cell r="G253">
            <v>0</v>
          </cell>
          <cell r="H253">
            <v>0</v>
          </cell>
          <cell r="I253">
            <v>1</v>
          </cell>
          <cell r="J253">
            <v>0</v>
          </cell>
          <cell r="K253">
            <v>0</v>
          </cell>
          <cell r="L253">
            <v>1</v>
          </cell>
          <cell r="M253">
            <v>1</v>
          </cell>
        </row>
        <row r="254">
          <cell r="D254">
            <v>0</v>
          </cell>
          <cell r="E254">
            <v>0</v>
          </cell>
          <cell r="F254">
            <v>0</v>
          </cell>
          <cell r="G254">
            <v>0</v>
          </cell>
          <cell r="H254">
            <v>0</v>
          </cell>
          <cell r="I254">
            <v>1</v>
          </cell>
          <cell r="J254">
            <v>0</v>
          </cell>
          <cell r="K254">
            <v>0</v>
          </cell>
          <cell r="L254">
            <v>1</v>
          </cell>
          <cell r="M254">
            <v>1</v>
          </cell>
        </row>
        <row r="255">
          <cell r="D255">
            <v>0</v>
          </cell>
          <cell r="E255">
            <v>0</v>
          </cell>
          <cell r="F255">
            <v>0</v>
          </cell>
          <cell r="G255">
            <v>0</v>
          </cell>
          <cell r="H255">
            <v>0</v>
          </cell>
          <cell r="I255">
            <v>1</v>
          </cell>
          <cell r="J255">
            <v>0</v>
          </cell>
          <cell r="K255">
            <v>0</v>
          </cell>
          <cell r="L255">
            <v>1</v>
          </cell>
          <cell r="M255">
            <v>1</v>
          </cell>
        </row>
        <row r="256">
          <cell r="D256">
            <v>0</v>
          </cell>
          <cell r="E256">
            <v>0</v>
          </cell>
          <cell r="F256">
            <v>0</v>
          </cell>
          <cell r="G256">
            <v>0</v>
          </cell>
          <cell r="H256">
            <v>0</v>
          </cell>
          <cell r="I256">
            <v>1</v>
          </cell>
          <cell r="J256">
            <v>0</v>
          </cell>
          <cell r="K256">
            <v>0</v>
          </cell>
          <cell r="L256">
            <v>1</v>
          </cell>
          <cell r="M256">
            <v>1</v>
          </cell>
        </row>
        <row r="257">
          <cell r="D257">
            <v>0</v>
          </cell>
          <cell r="E257">
            <v>0</v>
          </cell>
          <cell r="F257">
            <v>0</v>
          </cell>
          <cell r="G257">
            <v>0</v>
          </cell>
          <cell r="H257">
            <v>0</v>
          </cell>
          <cell r="I257">
            <v>1</v>
          </cell>
          <cell r="J257">
            <v>0</v>
          </cell>
          <cell r="K257">
            <v>0</v>
          </cell>
          <cell r="L257">
            <v>1</v>
          </cell>
          <cell r="M257">
            <v>1</v>
          </cell>
        </row>
        <row r="258">
          <cell r="D258">
            <v>0</v>
          </cell>
          <cell r="E258">
            <v>0</v>
          </cell>
          <cell r="F258">
            <v>0</v>
          </cell>
          <cell r="G258">
            <v>0</v>
          </cell>
          <cell r="H258">
            <v>0</v>
          </cell>
          <cell r="I258">
            <v>1</v>
          </cell>
          <cell r="J258">
            <v>0</v>
          </cell>
          <cell r="K258">
            <v>0</v>
          </cell>
          <cell r="L258">
            <v>1</v>
          </cell>
          <cell r="M258">
            <v>1</v>
          </cell>
        </row>
        <row r="259">
          <cell r="D259">
            <v>0</v>
          </cell>
          <cell r="E259">
            <v>0</v>
          </cell>
          <cell r="F259">
            <v>0</v>
          </cell>
          <cell r="G259">
            <v>0</v>
          </cell>
          <cell r="H259">
            <v>0</v>
          </cell>
          <cell r="I259">
            <v>1</v>
          </cell>
          <cell r="J259">
            <v>0</v>
          </cell>
          <cell r="K259">
            <v>0</v>
          </cell>
          <cell r="L259">
            <v>1</v>
          </cell>
          <cell r="M259">
            <v>1</v>
          </cell>
        </row>
        <row r="260">
          <cell r="D260">
            <v>0</v>
          </cell>
          <cell r="E260">
            <v>0</v>
          </cell>
          <cell r="F260">
            <v>0</v>
          </cell>
          <cell r="G260">
            <v>0</v>
          </cell>
          <cell r="H260">
            <v>0</v>
          </cell>
          <cell r="I260">
            <v>1</v>
          </cell>
          <cell r="J260">
            <v>0</v>
          </cell>
          <cell r="K260">
            <v>0</v>
          </cell>
          <cell r="L260">
            <v>1</v>
          </cell>
          <cell r="M260">
            <v>1</v>
          </cell>
        </row>
        <row r="261">
          <cell r="D261">
            <v>0</v>
          </cell>
          <cell r="E261">
            <v>0</v>
          </cell>
          <cell r="F261">
            <v>0</v>
          </cell>
          <cell r="G261">
            <v>0</v>
          </cell>
          <cell r="H261">
            <v>0</v>
          </cell>
          <cell r="I261">
            <v>1</v>
          </cell>
          <cell r="J261">
            <v>0</v>
          </cell>
          <cell r="K261">
            <v>0</v>
          </cell>
          <cell r="L261">
            <v>1</v>
          </cell>
          <cell r="M261">
            <v>1</v>
          </cell>
        </row>
        <row r="262">
          <cell r="D262">
            <v>0</v>
          </cell>
          <cell r="E262">
            <v>0</v>
          </cell>
          <cell r="F262">
            <v>0</v>
          </cell>
          <cell r="G262">
            <v>0</v>
          </cell>
          <cell r="H262">
            <v>0</v>
          </cell>
          <cell r="I262">
            <v>1</v>
          </cell>
          <cell r="J262">
            <v>0</v>
          </cell>
          <cell r="K262">
            <v>0</v>
          </cell>
          <cell r="L262">
            <v>1</v>
          </cell>
          <cell r="M262">
            <v>1</v>
          </cell>
        </row>
        <row r="276">
          <cell r="D276">
            <v>0</v>
          </cell>
          <cell r="E276">
            <v>0</v>
          </cell>
          <cell r="F276">
            <v>0</v>
          </cell>
          <cell r="G276">
            <v>0</v>
          </cell>
          <cell r="H276">
            <v>0</v>
          </cell>
          <cell r="I276">
            <v>1</v>
          </cell>
          <cell r="J276">
            <v>0</v>
          </cell>
          <cell r="K276">
            <v>0</v>
          </cell>
          <cell r="L276">
            <v>1</v>
          </cell>
          <cell r="M276">
            <v>1</v>
          </cell>
        </row>
        <row r="277">
          <cell r="D277">
            <v>0</v>
          </cell>
          <cell r="E277">
            <v>0</v>
          </cell>
          <cell r="F277">
            <v>0</v>
          </cell>
          <cell r="G277">
            <v>0</v>
          </cell>
          <cell r="H277">
            <v>0</v>
          </cell>
          <cell r="I277">
            <v>1</v>
          </cell>
          <cell r="J277">
            <v>0</v>
          </cell>
          <cell r="K277">
            <v>0</v>
          </cell>
          <cell r="L277">
            <v>1</v>
          </cell>
          <cell r="M277">
            <v>1</v>
          </cell>
        </row>
        <row r="278">
          <cell r="D278">
            <v>0</v>
          </cell>
          <cell r="E278">
            <v>0</v>
          </cell>
          <cell r="F278">
            <v>0</v>
          </cell>
          <cell r="G278">
            <v>0</v>
          </cell>
          <cell r="H278">
            <v>0</v>
          </cell>
          <cell r="I278">
            <v>1</v>
          </cell>
          <cell r="J278">
            <v>0</v>
          </cell>
          <cell r="K278">
            <v>0</v>
          </cell>
          <cell r="L278">
            <v>1</v>
          </cell>
          <cell r="M278">
            <v>1</v>
          </cell>
        </row>
        <row r="279">
          <cell r="D279">
            <v>0</v>
          </cell>
          <cell r="E279">
            <v>0</v>
          </cell>
          <cell r="F279">
            <v>0</v>
          </cell>
          <cell r="G279">
            <v>0</v>
          </cell>
          <cell r="H279">
            <v>0</v>
          </cell>
          <cell r="I279">
            <v>1</v>
          </cell>
          <cell r="J279">
            <v>0</v>
          </cell>
          <cell r="K279">
            <v>0</v>
          </cell>
          <cell r="L279">
            <v>1</v>
          </cell>
          <cell r="M279">
            <v>1</v>
          </cell>
        </row>
        <row r="280">
          <cell r="D280">
            <v>0</v>
          </cell>
          <cell r="E280">
            <v>0</v>
          </cell>
          <cell r="F280">
            <v>0</v>
          </cell>
          <cell r="G280">
            <v>0</v>
          </cell>
          <cell r="H280">
            <v>0</v>
          </cell>
          <cell r="I280">
            <v>1</v>
          </cell>
          <cell r="J280">
            <v>0</v>
          </cell>
          <cell r="K280">
            <v>0</v>
          </cell>
          <cell r="L280">
            <v>1</v>
          </cell>
          <cell r="M280">
            <v>1</v>
          </cell>
        </row>
        <row r="281">
          <cell r="D281">
            <v>0</v>
          </cell>
          <cell r="E281">
            <v>0</v>
          </cell>
          <cell r="F281">
            <v>0</v>
          </cell>
          <cell r="G281">
            <v>0</v>
          </cell>
          <cell r="H281">
            <v>0</v>
          </cell>
          <cell r="I281">
            <v>1</v>
          </cell>
          <cell r="J281">
            <v>0</v>
          </cell>
          <cell r="K281">
            <v>0</v>
          </cell>
          <cell r="L281">
            <v>1</v>
          </cell>
          <cell r="M281">
            <v>1</v>
          </cell>
        </row>
        <row r="282">
          <cell r="D282">
            <v>0</v>
          </cell>
          <cell r="E282">
            <v>0</v>
          </cell>
          <cell r="F282">
            <v>0</v>
          </cell>
          <cell r="G282">
            <v>0</v>
          </cell>
          <cell r="H282">
            <v>0</v>
          </cell>
          <cell r="I282">
            <v>1</v>
          </cell>
          <cell r="J282">
            <v>0</v>
          </cell>
          <cell r="K282">
            <v>0</v>
          </cell>
          <cell r="L282">
            <v>1</v>
          </cell>
          <cell r="M282">
            <v>1</v>
          </cell>
        </row>
        <row r="283">
          <cell r="D283">
            <v>0</v>
          </cell>
          <cell r="E283">
            <v>0</v>
          </cell>
          <cell r="F283">
            <v>0</v>
          </cell>
          <cell r="G283">
            <v>0</v>
          </cell>
          <cell r="H283">
            <v>0</v>
          </cell>
          <cell r="I283">
            <v>1</v>
          </cell>
          <cell r="J283">
            <v>0</v>
          </cell>
          <cell r="K283">
            <v>0</v>
          </cell>
          <cell r="L283">
            <v>1</v>
          </cell>
          <cell r="M283">
            <v>1</v>
          </cell>
        </row>
        <row r="284">
          <cell r="D284">
            <v>0</v>
          </cell>
          <cell r="E284">
            <v>0</v>
          </cell>
          <cell r="F284">
            <v>0</v>
          </cell>
          <cell r="G284">
            <v>0</v>
          </cell>
          <cell r="H284">
            <v>0</v>
          </cell>
          <cell r="I284">
            <v>1</v>
          </cell>
          <cell r="J284">
            <v>0</v>
          </cell>
          <cell r="K284">
            <v>0</v>
          </cell>
          <cell r="L284">
            <v>1</v>
          </cell>
          <cell r="M284">
            <v>1</v>
          </cell>
        </row>
        <row r="285">
          <cell r="D285">
            <v>0</v>
          </cell>
          <cell r="E285">
            <v>0</v>
          </cell>
          <cell r="F285">
            <v>0</v>
          </cell>
          <cell r="G285">
            <v>0</v>
          </cell>
          <cell r="H285">
            <v>0</v>
          </cell>
          <cell r="I285">
            <v>1</v>
          </cell>
          <cell r="J285">
            <v>0</v>
          </cell>
          <cell r="K285">
            <v>0</v>
          </cell>
          <cell r="L285">
            <v>1</v>
          </cell>
          <cell r="M285">
            <v>1</v>
          </cell>
        </row>
        <row r="286">
          <cell r="D286">
            <v>0</v>
          </cell>
          <cell r="E286">
            <v>0</v>
          </cell>
          <cell r="F286">
            <v>0</v>
          </cell>
          <cell r="G286">
            <v>0</v>
          </cell>
          <cell r="H286">
            <v>0</v>
          </cell>
          <cell r="I286">
            <v>1</v>
          </cell>
          <cell r="J286">
            <v>0</v>
          </cell>
          <cell r="K286">
            <v>0</v>
          </cell>
          <cell r="L286">
            <v>1</v>
          </cell>
          <cell r="M286">
            <v>1</v>
          </cell>
        </row>
        <row r="287">
          <cell r="D287">
            <v>0</v>
          </cell>
          <cell r="E287">
            <v>0</v>
          </cell>
          <cell r="F287">
            <v>0</v>
          </cell>
          <cell r="G287">
            <v>0</v>
          </cell>
          <cell r="H287">
            <v>0</v>
          </cell>
          <cell r="I287">
            <v>1</v>
          </cell>
          <cell r="J287">
            <v>0</v>
          </cell>
          <cell r="K287">
            <v>0</v>
          </cell>
          <cell r="L287">
            <v>1</v>
          </cell>
          <cell r="M287">
            <v>1</v>
          </cell>
        </row>
        <row r="288">
          <cell r="D288">
            <v>0</v>
          </cell>
          <cell r="E288">
            <v>0</v>
          </cell>
          <cell r="F288">
            <v>0</v>
          </cell>
          <cell r="G288">
            <v>0</v>
          </cell>
          <cell r="H288">
            <v>0</v>
          </cell>
          <cell r="I288">
            <v>1</v>
          </cell>
          <cell r="J288">
            <v>0</v>
          </cell>
          <cell r="K288">
            <v>0</v>
          </cell>
          <cell r="L288">
            <v>1</v>
          </cell>
          <cell r="M288">
            <v>1</v>
          </cell>
        </row>
        <row r="289">
          <cell r="D289">
            <v>0</v>
          </cell>
          <cell r="E289">
            <v>0</v>
          </cell>
          <cell r="F289">
            <v>0</v>
          </cell>
          <cell r="G289">
            <v>0</v>
          </cell>
          <cell r="H289">
            <v>0</v>
          </cell>
          <cell r="I289">
            <v>1</v>
          </cell>
          <cell r="J289">
            <v>0</v>
          </cell>
          <cell r="K289">
            <v>0</v>
          </cell>
          <cell r="L289">
            <v>1</v>
          </cell>
          <cell r="M289">
            <v>1</v>
          </cell>
        </row>
        <row r="290">
          <cell r="D290">
            <v>0</v>
          </cell>
          <cell r="E290">
            <v>0</v>
          </cell>
          <cell r="F290">
            <v>0</v>
          </cell>
          <cell r="G290">
            <v>0</v>
          </cell>
          <cell r="H290">
            <v>0</v>
          </cell>
          <cell r="I290">
            <v>1</v>
          </cell>
          <cell r="J290">
            <v>0</v>
          </cell>
          <cell r="K290">
            <v>0</v>
          </cell>
          <cell r="L290">
            <v>1</v>
          </cell>
          <cell r="M290">
            <v>1</v>
          </cell>
        </row>
        <row r="291">
          <cell r="D291">
            <v>0</v>
          </cell>
          <cell r="E291">
            <v>0</v>
          </cell>
          <cell r="F291">
            <v>0</v>
          </cell>
          <cell r="G291">
            <v>0</v>
          </cell>
          <cell r="H291">
            <v>0</v>
          </cell>
          <cell r="I291">
            <v>1</v>
          </cell>
          <cell r="J291">
            <v>0</v>
          </cell>
          <cell r="K291">
            <v>0</v>
          </cell>
          <cell r="L291">
            <v>1</v>
          </cell>
          <cell r="M291">
            <v>1</v>
          </cell>
        </row>
        <row r="292">
          <cell r="D292">
            <v>0</v>
          </cell>
          <cell r="E292">
            <v>0</v>
          </cell>
          <cell r="F292">
            <v>0</v>
          </cell>
          <cell r="G292">
            <v>0</v>
          </cell>
          <cell r="H292">
            <v>0</v>
          </cell>
          <cell r="I292">
            <v>1</v>
          </cell>
          <cell r="J292">
            <v>0</v>
          </cell>
          <cell r="K292">
            <v>0</v>
          </cell>
          <cell r="L292">
            <v>1</v>
          </cell>
          <cell r="M292">
            <v>1</v>
          </cell>
        </row>
        <row r="293">
          <cell r="D293">
            <v>0</v>
          </cell>
          <cell r="E293">
            <v>0</v>
          </cell>
          <cell r="F293">
            <v>0</v>
          </cell>
          <cell r="G293">
            <v>0</v>
          </cell>
          <cell r="H293">
            <v>0</v>
          </cell>
          <cell r="I293">
            <v>1</v>
          </cell>
          <cell r="J293">
            <v>0</v>
          </cell>
          <cell r="K293">
            <v>0</v>
          </cell>
          <cell r="L293">
            <v>1</v>
          </cell>
          <cell r="M293">
            <v>1</v>
          </cell>
        </row>
        <row r="294">
          <cell r="D294">
            <v>0</v>
          </cell>
          <cell r="E294">
            <v>0</v>
          </cell>
          <cell r="F294">
            <v>0</v>
          </cell>
          <cell r="G294">
            <v>0</v>
          </cell>
          <cell r="H294">
            <v>0</v>
          </cell>
          <cell r="I294">
            <v>1</v>
          </cell>
          <cell r="J294">
            <v>0</v>
          </cell>
          <cell r="K294">
            <v>0</v>
          </cell>
          <cell r="L294">
            <v>1</v>
          </cell>
          <cell r="M294">
            <v>1</v>
          </cell>
        </row>
        <row r="295">
          <cell r="D295">
            <v>0</v>
          </cell>
          <cell r="E295">
            <v>0</v>
          </cell>
          <cell r="F295">
            <v>0</v>
          </cell>
          <cell r="G295">
            <v>0</v>
          </cell>
          <cell r="H295">
            <v>0</v>
          </cell>
          <cell r="I295">
            <v>1</v>
          </cell>
          <cell r="J295">
            <v>0</v>
          </cell>
          <cell r="K295">
            <v>0</v>
          </cell>
          <cell r="L295">
            <v>1</v>
          </cell>
          <cell r="M295">
            <v>1</v>
          </cell>
        </row>
        <row r="296">
          <cell r="D296">
            <v>0</v>
          </cell>
          <cell r="E296">
            <v>0</v>
          </cell>
          <cell r="F296">
            <v>0</v>
          </cell>
          <cell r="G296">
            <v>0</v>
          </cell>
          <cell r="H296">
            <v>0</v>
          </cell>
          <cell r="I296">
            <v>1</v>
          </cell>
          <cell r="J296">
            <v>0</v>
          </cell>
          <cell r="K296">
            <v>0</v>
          </cell>
          <cell r="L296">
            <v>1</v>
          </cell>
          <cell r="M296">
            <v>1</v>
          </cell>
        </row>
        <row r="297">
          <cell r="D297">
            <v>0</v>
          </cell>
          <cell r="E297">
            <v>0</v>
          </cell>
          <cell r="F297">
            <v>0</v>
          </cell>
          <cell r="G297">
            <v>0</v>
          </cell>
          <cell r="H297">
            <v>0</v>
          </cell>
          <cell r="I297">
            <v>1</v>
          </cell>
          <cell r="J297">
            <v>0</v>
          </cell>
          <cell r="K297">
            <v>0</v>
          </cell>
          <cell r="L297">
            <v>1</v>
          </cell>
          <cell r="M297">
            <v>1</v>
          </cell>
        </row>
        <row r="298">
          <cell r="D298">
            <v>0</v>
          </cell>
          <cell r="E298">
            <v>0</v>
          </cell>
          <cell r="F298">
            <v>0</v>
          </cell>
          <cell r="G298">
            <v>0</v>
          </cell>
          <cell r="H298">
            <v>0</v>
          </cell>
          <cell r="I298">
            <v>1</v>
          </cell>
          <cell r="J298">
            <v>0</v>
          </cell>
          <cell r="K298">
            <v>0</v>
          </cell>
          <cell r="L298">
            <v>1</v>
          </cell>
          <cell r="M298">
            <v>1</v>
          </cell>
        </row>
        <row r="299">
          <cell r="D299">
            <v>0</v>
          </cell>
          <cell r="E299">
            <v>0</v>
          </cell>
          <cell r="F299">
            <v>0</v>
          </cell>
          <cell r="G299">
            <v>0</v>
          </cell>
          <cell r="H299">
            <v>0</v>
          </cell>
          <cell r="I299">
            <v>1</v>
          </cell>
          <cell r="J299">
            <v>0</v>
          </cell>
          <cell r="K299">
            <v>0</v>
          </cell>
          <cell r="L299">
            <v>1</v>
          </cell>
          <cell r="M299">
            <v>1</v>
          </cell>
        </row>
        <row r="300">
          <cell r="D300">
            <v>0</v>
          </cell>
          <cell r="E300">
            <v>0</v>
          </cell>
          <cell r="F300">
            <v>0</v>
          </cell>
          <cell r="G300">
            <v>0</v>
          </cell>
          <cell r="H300">
            <v>0</v>
          </cell>
          <cell r="I300">
            <v>1</v>
          </cell>
          <cell r="J300">
            <v>0</v>
          </cell>
          <cell r="K300">
            <v>0</v>
          </cell>
          <cell r="L300">
            <v>1</v>
          </cell>
          <cell r="M300">
            <v>1</v>
          </cell>
        </row>
        <row r="301">
          <cell r="D301">
            <v>0</v>
          </cell>
          <cell r="E301">
            <v>0</v>
          </cell>
          <cell r="F301">
            <v>0</v>
          </cell>
          <cell r="G301">
            <v>0</v>
          </cell>
          <cell r="H301">
            <v>0</v>
          </cell>
          <cell r="I301">
            <v>1</v>
          </cell>
          <cell r="J301">
            <v>0</v>
          </cell>
          <cell r="K301">
            <v>0</v>
          </cell>
          <cell r="L301">
            <v>1</v>
          </cell>
          <cell r="M301">
            <v>1</v>
          </cell>
        </row>
        <row r="302">
          <cell r="D302">
            <v>0</v>
          </cell>
          <cell r="E302">
            <v>0</v>
          </cell>
          <cell r="F302">
            <v>0</v>
          </cell>
          <cell r="G302">
            <v>0</v>
          </cell>
          <cell r="H302">
            <v>0</v>
          </cell>
          <cell r="I302">
            <v>1</v>
          </cell>
          <cell r="J302">
            <v>0</v>
          </cell>
          <cell r="K302">
            <v>0</v>
          </cell>
          <cell r="L302">
            <v>1</v>
          </cell>
          <cell r="M302">
            <v>1</v>
          </cell>
        </row>
        <row r="303">
          <cell r="D303">
            <v>0</v>
          </cell>
          <cell r="E303">
            <v>0</v>
          </cell>
          <cell r="F303">
            <v>0</v>
          </cell>
          <cell r="G303">
            <v>0</v>
          </cell>
          <cell r="H303">
            <v>0</v>
          </cell>
          <cell r="I303">
            <v>1</v>
          </cell>
          <cell r="J303">
            <v>0</v>
          </cell>
          <cell r="K303">
            <v>0</v>
          </cell>
          <cell r="L303">
            <v>1</v>
          </cell>
          <cell r="M303">
            <v>1</v>
          </cell>
        </row>
        <row r="304">
          <cell r="D304">
            <v>0</v>
          </cell>
          <cell r="E304">
            <v>0</v>
          </cell>
          <cell r="F304">
            <v>0</v>
          </cell>
          <cell r="G304">
            <v>0</v>
          </cell>
          <cell r="H304">
            <v>0</v>
          </cell>
          <cell r="I304">
            <v>1</v>
          </cell>
          <cell r="J304">
            <v>0</v>
          </cell>
          <cell r="K304">
            <v>0</v>
          </cell>
          <cell r="L304">
            <v>1</v>
          </cell>
          <cell r="M304">
            <v>1</v>
          </cell>
        </row>
        <row r="305">
          <cell r="D305">
            <v>0</v>
          </cell>
          <cell r="E305">
            <v>0</v>
          </cell>
          <cell r="F305">
            <v>0</v>
          </cell>
          <cell r="G305">
            <v>0</v>
          </cell>
          <cell r="H305">
            <v>0</v>
          </cell>
          <cell r="I305">
            <v>1</v>
          </cell>
          <cell r="J305">
            <v>0</v>
          </cell>
          <cell r="K305">
            <v>0</v>
          </cell>
          <cell r="L305">
            <v>1</v>
          </cell>
          <cell r="M305">
            <v>1</v>
          </cell>
        </row>
        <row r="306">
          <cell r="D306">
            <v>0</v>
          </cell>
          <cell r="E306">
            <v>0</v>
          </cell>
          <cell r="F306">
            <v>0</v>
          </cell>
          <cell r="G306">
            <v>0</v>
          </cell>
          <cell r="H306">
            <v>0</v>
          </cell>
          <cell r="I306">
            <v>1</v>
          </cell>
          <cell r="J306">
            <v>0</v>
          </cell>
          <cell r="K306">
            <v>0</v>
          </cell>
          <cell r="L306">
            <v>1</v>
          </cell>
          <cell r="M306">
            <v>1</v>
          </cell>
        </row>
        <row r="307">
          <cell r="D307">
            <v>0</v>
          </cell>
          <cell r="E307">
            <v>0</v>
          </cell>
          <cell r="F307">
            <v>0</v>
          </cell>
          <cell r="G307">
            <v>0</v>
          </cell>
          <cell r="H307">
            <v>0</v>
          </cell>
          <cell r="I307">
            <v>1</v>
          </cell>
          <cell r="J307">
            <v>0</v>
          </cell>
          <cell r="K307">
            <v>0</v>
          </cell>
          <cell r="L307">
            <v>1</v>
          </cell>
          <cell r="M307">
            <v>1</v>
          </cell>
        </row>
        <row r="308">
          <cell r="D308">
            <v>0</v>
          </cell>
          <cell r="E308">
            <v>0</v>
          </cell>
          <cell r="F308">
            <v>0</v>
          </cell>
          <cell r="G308">
            <v>0</v>
          </cell>
          <cell r="H308">
            <v>0</v>
          </cell>
          <cell r="I308">
            <v>1</v>
          </cell>
          <cell r="J308">
            <v>0</v>
          </cell>
          <cell r="K308">
            <v>0</v>
          </cell>
          <cell r="L308">
            <v>1</v>
          </cell>
          <cell r="M308">
            <v>1</v>
          </cell>
        </row>
        <row r="309">
          <cell r="D309">
            <v>0</v>
          </cell>
          <cell r="E309">
            <v>0</v>
          </cell>
          <cell r="F309">
            <v>0</v>
          </cell>
          <cell r="G309">
            <v>0</v>
          </cell>
          <cell r="H309">
            <v>0</v>
          </cell>
          <cell r="I309">
            <v>1</v>
          </cell>
          <cell r="J309">
            <v>0</v>
          </cell>
          <cell r="K309">
            <v>0</v>
          </cell>
          <cell r="L309">
            <v>1</v>
          </cell>
          <cell r="M309">
            <v>1</v>
          </cell>
        </row>
        <row r="310">
          <cell r="D310">
            <v>0</v>
          </cell>
          <cell r="E310">
            <v>0</v>
          </cell>
          <cell r="F310">
            <v>0</v>
          </cell>
          <cell r="G310">
            <v>0</v>
          </cell>
          <cell r="H310">
            <v>0</v>
          </cell>
          <cell r="I310">
            <v>1</v>
          </cell>
          <cell r="J310">
            <v>0</v>
          </cell>
          <cell r="K310">
            <v>0</v>
          </cell>
          <cell r="L310">
            <v>1</v>
          </cell>
          <cell r="M310">
            <v>1</v>
          </cell>
        </row>
        <row r="311">
          <cell r="D311">
            <v>0</v>
          </cell>
          <cell r="E311">
            <v>0</v>
          </cell>
          <cell r="F311">
            <v>0</v>
          </cell>
          <cell r="G311">
            <v>0</v>
          </cell>
          <cell r="H311">
            <v>0</v>
          </cell>
          <cell r="I311">
            <v>1</v>
          </cell>
          <cell r="J311">
            <v>0</v>
          </cell>
          <cell r="K311">
            <v>0</v>
          </cell>
          <cell r="L311">
            <v>1</v>
          </cell>
          <cell r="M311">
            <v>1</v>
          </cell>
        </row>
        <row r="312">
          <cell r="D312">
            <v>0</v>
          </cell>
          <cell r="E312">
            <v>0</v>
          </cell>
          <cell r="F312">
            <v>0</v>
          </cell>
          <cell r="G312">
            <v>0</v>
          </cell>
          <cell r="H312">
            <v>0</v>
          </cell>
          <cell r="I312">
            <v>1</v>
          </cell>
          <cell r="J312">
            <v>0</v>
          </cell>
          <cell r="K312">
            <v>0</v>
          </cell>
          <cell r="L312">
            <v>1</v>
          </cell>
          <cell r="M312">
            <v>1</v>
          </cell>
        </row>
        <row r="313">
          <cell r="D313">
            <v>0</v>
          </cell>
          <cell r="E313">
            <v>0</v>
          </cell>
          <cell r="F313">
            <v>0</v>
          </cell>
          <cell r="G313">
            <v>0</v>
          </cell>
          <cell r="H313">
            <v>0</v>
          </cell>
          <cell r="I313">
            <v>1</v>
          </cell>
          <cell r="J313">
            <v>0</v>
          </cell>
          <cell r="K313">
            <v>0</v>
          </cell>
          <cell r="L313">
            <v>1</v>
          </cell>
          <cell r="M313">
            <v>1</v>
          </cell>
        </row>
        <row r="314">
          <cell r="D314">
            <v>0</v>
          </cell>
          <cell r="E314">
            <v>0</v>
          </cell>
          <cell r="F314">
            <v>0</v>
          </cell>
          <cell r="G314">
            <v>0</v>
          </cell>
          <cell r="H314">
            <v>0</v>
          </cell>
          <cell r="I314">
            <v>1</v>
          </cell>
          <cell r="J314">
            <v>0</v>
          </cell>
          <cell r="K314">
            <v>0</v>
          </cell>
          <cell r="L314">
            <v>1</v>
          </cell>
          <cell r="M314">
            <v>1</v>
          </cell>
        </row>
        <row r="315">
          <cell r="D315">
            <v>0</v>
          </cell>
          <cell r="E315">
            <v>0</v>
          </cell>
          <cell r="F315">
            <v>0</v>
          </cell>
          <cell r="G315">
            <v>0</v>
          </cell>
          <cell r="H315">
            <v>0</v>
          </cell>
          <cell r="I315">
            <v>1</v>
          </cell>
          <cell r="J315">
            <v>0</v>
          </cell>
          <cell r="K315">
            <v>0</v>
          </cell>
          <cell r="L315">
            <v>1</v>
          </cell>
          <cell r="M315">
            <v>1</v>
          </cell>
        </row>
        <row r="316">
          <cell r="D316">
            <v>0</v>
          </cell>
          <cell r="E316">
            <v>0</v>
          </cell>
          <cell r="F316">
            <v>0</v>
          </cell>
          <cell r="G316">
            <v>0</v>
          </cell>
          <cell r="H316">
            <v>0</v>
          </cell>
          <cell r="I316">
            <v>1</v>
          </cell>
          <cell r="J316">
            <v>0</v>
          </cell>
          <cell r="K316">
            <v>0</v>
          </cell>
          <cell r="L316">
            <v>1</v>
          </cell>
          <cell r="M316">
            <v>1</v>
          </cell>
        </row>
        <row r="317">
          <cell r="D317">
            <v>0</v>
          </cell>
          <cell r="E317">
            <v>0</v>
          </cell>
          <cell r="F317">
            <v>0</v>
          </cell>
          <cell r="G317">
            <v>0</v>
          </cell>
          <cell r="H317">
            <v>0</v>
          </cell>
          <cell r="I317">
            <v>1</v>
          </cell>
          <cell r="J317">
            <v>0</v>
          </cell>
          <cell r="K317">
            <v>0</v>
          </cell>
          <cell r="L317">
            <v>1</v>
          </cell>
          <cell r="M317">
            <v>1</v>
          </cell>
        </row>
        <row r="318">
          <cell r="D318">
            <v>0</v>
          </cell>
          <cell r="E318">
            <v>0</v>
          </cell>
          <cell r="F318">
            <v>0</v>
          </cell>
          <cell r="G318">
            <v>0</v>
          </cell>
          <cell r="H318">
            <v>0</v>
          </cell>
          <cell r="I318">
            <v>1</v>
          </cell>
          <cell r="J318">
            <v>0</v>
          </cell>
          <cell r="K318">
            <v>0</v>
          </cell>
          <cell r="L318">
            <v>1</v>
          </cell>
          <cell r="M318">
            <v>1</v>
          </cell>
        </row>
        <row r="319">
          <cell r="D319">
            <v>0</v>
          </cell>
          <cell r="E319">
            <v>0</v>
          </cell>
          <cell r="F319">
            <v>0</v>
          </cell>
          <cell r="G319">
            <v>0</v>
          </cell>
          <cell r="H319">
            <v>0</v>
          </cell>
          <cell r="I319">
            <v>1</v>
          </cell>
          <cell r="J319">
            <v>0</v>
          </cell>
          <cell r="K319">
            <v>0</v>
          </cell>
          <cell r="L319">
            <v>1</v>
          </cell>
          <cell r="M319">
            <v>1</v>
          </cell>
        </row>
        <row r="320">
          <cell r="D320">
            <v>0</v>
          </cell>
          <cell r="E320">
            <v>0</v>
          </cell>
          <cell r="F320">
            <v>0</v>
          </cell>
          <cell r="G320">
            <v>0</v>
          </cell>
          <cell r="H320">
            <v>0</v>
          </cell>
          <cell r="I320">
            <v>1</v>
          </cell>
          <cell r="J320">
            <v>0</v>
          </cell>
          <cell r="K320">
            <v>0</v>
          </cell>
          <cell r="L320">
            <v>1</v>
          </cell>
          <cell r="M320">
            <v>1</v>
          </cell>
        </row>
        <row r="321">
          <cell r="D321">
            <v>0</v>
          </cell>
          <cell r="E321">
            <v>0</v>
          </cell>
          <cell r="F321">
            <v>0</v>
          </cell>
          <cell r="G321">
            <v>0</v>
          </cell>
          <cell r="H321">
            <v>0</v>
          </cell>
          <cell r="I321">
            <v>1</v>
          </cell>
          <cell r="J321">
            <v>0</v>
          </cell>
          <cell r="K321">
            <v>0</v>
          </cell>
          <cell r="L321">
            <v>1</v>
          </cell>
          <cell r="M321">
            <v>1</v>
          </cell>
        </row>
        <row r="322">
          <cell r="D322">
            <v>0</v>
          </cell>
          <cell r="E322">
            <v>0</v>
          </cell>
          <cell r="F322">
            <v>0</v>
          </cell>
          <cell r="G322">
            <v>0</v>
          </cell>
          <cell r="H322">
            <v>0</v>
          </cell>
          <cell r="I322">
            <v>1</v>
          </cell>
          <cell r="J322">
            <v>0</v>
          </cell>
          <cell r="K322">
            <v>0</v>
          </cell>
          <cell r="L322">
            <v>1</v>
          </cell>
          <cell r="M322">
            <v>1</v>
          </cell>
        </row>
        <row r="323">
          <cell r="D323">
            <v>0</v>
          </cell>
          <cell r="E323">
            <v>0</v>
          </cell>
          <cell r="F323">
            <v>0</v>
          </cell>
          <cell r="G323">
            <v>0</v>
          </cell>
          <cell r="H323">
            <v>0</v>
          </cell>
          <cell r="I323">
            <v>1</v>
          </cell>
          <cell r="J323">
            <v>0</v>
          </cell>
          <cell r="K323">
            <v>0</v>
          </cell>
          <cell r="L323">
            <v>1</v>
          </cell>
          <cell r="M323">
            <v>1</v>
          </cell>
        </row>
        <row r="324">
          <cell r="D324">
            <v>0</v>
          </cell>
          <cell r="E324">
            <v>0</v>
          </cell>
          <cell r="F324">
            <v>0</v>
          </cell>
          <cell r="G324">
            <v>0</v>
          </cell>
          <cell r="H324">
            <v>0</v>
          </cell>
          <cell r="I324">
            <v>1</v>
          </cell>
          <cell r="J324">
            <v>0</v>
          </cell>
          <cell r="K324">
            <v>0</v>
          </cell>
          <cell r="L324">
            <v>1</v>
          </cell>
          <cell r="M324">
            <v>1</v>
          </cell>
        </row>
        <row r="325">
          <cell r="D325">
            <v>0</v>
          </cell>
          <cell r="E325">
            <v>0</v>
          </cell>
          <cell r="F325">
            <v>0</v>
          </cell>
          <cell r="G325">
            <v>0</v>
          </cell>
          <cell r="H325">
            <v>0</v>
          </cell>
          <cell r="I325">
            <v>1</v>
          </cell>
          <cell r="J325">
            <v>0</v>
          </cell>
          <cell r="K325">
            <v>0</v>
          </cell>
          <cell r="L325">
            <v>1</v>
          </cell>
          <cell r="M325">
            <v>1</v>
          </cell>
        </row>
        <row r="326">
          <cell r="D326">
            <v>0</v>
          </cell>
          <cell r="E326">
            <v>0</v>
          </cell>
          <cell r="F326">
            <v>0</v>
          </cell>
          <cell r="G326">
            <v>0</v>
          </cell>
          <cell r="H326">
            <v>0</v>
          </cell>
          <cell r="I326">
            <v>1</v>
          </cell>
          <cell r="J326">
            <v>0</v>
          </cell>
          <cell r="K326">
            <v>0</v>
          </cell>
          <cell r="L326">
            <v>1</v>
          </cell>
          <cell r="M326">
            <v>1</v>
          </cell>
        </row>
        <row r="327">
          <cell r="D327">
            <v>0</v>
          </cell>
          <cell r="E327">
            <v>0</v>
          </cell>
          <cell r="F327">
            <v>0</v>
          </cell>
          <cell r="G327">
            <v>0</v>
          </cell>
          <cell r="H327">
            <v>0</v>
          </cell>
          <cell r="I327">
            <v>1</v>
          </cell>
          <cell r="J327">
            <v>0</v>
          </cell>
          <cell r="K327">
            <v>0</v>
          </cell>
          <cell r="L327">
            <v>1</v>
          </cell>
          <cell r="M327">
            <v>1</v>
          </cell>
        </row>
        <row r="340">
          <cell r="D340">
            <v>0</v>
          </cell>
          <cell r="E340">
            <v>0</v>
          </cell>
          <cell r="F340">
            <v>0</v>
          </cell>
          <cell r="G340">
            <v>0</v>
          </cell>
          <cell r="H340">
            <v>0</v>
          </cell>
          <cell r="I340">
            <v>1</v>
          </cell>
          <cell r="J340">
            <v>0</v>
          </cell>
          <cell r="K340">
            <v>0</v>
          </cell>
          <cell r="L340">
            <v>1</v>
          </cell>
          <cell r="M340">
            <v>1</v>
          </cell>
        </row>
        <row r="341">
          <cell r="D341">
            <v>0</v>
          </cell>
          <cell r="E341">
            <v>0</v>
          </cell>
          <cell r="F341">
            <v>0</v>
          </cell>
          <cell r="G341">
            <v>0</v>
          </cell>
          <cell r="H341">
            <v>0</v>
          </cell>
          <cell r="I341">
            <v>1</v>
          </cell>
          <cell r="J341">
            <v>0</v>
          </cell>
          <cell r="K341">
            <v>0</v>
          </cell>
          <cell r="L341">
            <v>1</v>
          </cell>
          <cell r="M341">
            <v>1</v>
          </cell>
        </row>
        <row r="342">
          <cell r="D342">
            <v>0</v>
          </cell>
          <cell r="E342">
            <v>0</v>
          </cell>
          <cell r="F342">
            <v>0</v>
          </cell>
          <cell r="G342">
            <v>0</v>
          </cell>
          <cell r="H342">
            <v>0</v>
          </cell>
          <cell r="I342">
            <v>1</v>
          </cell>
          <cell r="J342">
            <v>0</v>
          </cell>
          <cell r="K342">
            <v>0</v>
          </cell>
          <cell r="L342">
            <v>1</v>
          </cell>
          <cell r="M342">
            <v>1</v>
          </cell>
        </row>
        <row r="343">
          <cell r="D343">
            <v>0</v>
          </cell>
          <cell r="E343">
            <v>0</v>
          </cell>
          <cell r="F343">
            <v>0</v>
          </cell>
          <cell r="G343">
            <v>0</v>
          </cell>
          <cell r="H343">
            <v>0</v>
          </cell>
          <cell r="I343">
            <v>1</v>
          </cell>
          <cell r="J343">
            <v>0</v>
          </cell>
          <cell r="K343">
            <v>0</v>
          </cell>
          <cell r="L343">
            <v>1</v>
          </cell>
          <cell r="M343">
            <v>1</v>
          </cell>
        </row>
        <row r="344">
          <cell r="D344">
            <v>0</v>
          </cell>
          <cell r="E344">
            <v>0</v>
          </cell>
          <cell r="F344">
            <v>0</v>
          </cell>
          <cell r="G344">
            <v>0</v>
          </cell>
          <cell r="H344">
            <v>0</v>
          </cell>
          <cell r="I344">
            <v>1</v>
          </cell>
          <cell r="J344">
            <v>0</v>
          </cell>
          <cell r="K344">
            <v>0</v>
          </cell>
          <cell r="L344">
            <v>1</v>
          </cell>
          <cell r="M344">
            <v>1</v>
          </cell>
        </row>
        <row r="345">
          <cell r="D345">
            <v>0</v>
          </cell>
          <cell r="E345">
            <v>0</v>
          </cell>
          <cell r="F345">
            <v>0</v>
          </cell>
          <cell r="G345">
            <v>0</v>
          </cell>
          <cell r="H345">
            <v>0</v>
          </cell>
          <cell r="I345">
            <v>1</v>
          </cell>
          <cell r="J345">
            <v>0</v>
          </cell>
          <cell r="K345">
            <v>0</v>
          </cell>
          <cell r="L345">
            <v>1</v>
          </cell>
          <cell r="M345">
            <v>1</v>
          </cell>
        </row>
        <row r="346">
          <cell r="D346">
            <v>0</v>
          </cell>
          <cell r="E346">
            <v>0</v>
          </cell>
          <cell r="F346">
            <v>0</v>
          </cell>
          <cell r="G346">
            <v>0</v>
          </cell>
          <cell r="H346">
            <v>0</v>
          </cell>
          <cell r="I346">
            <v>1</v>
          </cell>
          <cell r="J346">
            <v>0</v>
          </cell>
          <cell r="K346">
            <v>0</v>
          </cell>
          <cell r="L346">
            <v>1</v>
          </cell>
          <cell r="M346">
            <v>1</v>
          </cell>
        </row>
        <row r="347">
          <cell r="D347">
            <v>0</v>
          </cell>
          <cell r="E347">
            <v>0</v>
          </cell>
          <cell r="F347">
            <v>0</v>
          </cell>
          <cell r="G347">
            <v>0</v>
          </cell>
          <cell r="H347">
            <v>0</v>
          </cell>
          <cell r="I347">
            <v>1</v>
          </cell>
          <cell r="J347">
            <v>0</v>
          </cell>
          <cell r="K347">
            <v>0</v>
          </cell>
          <cell r="L347">
            <v>1</v>
          </cell>
          <cell r="M347">
            <v>1</v>
          </cell>
        </row>
        <row r="348">
          <cell r="D348">
            <v>0</v>
          </cell>
          <cell r="E348">
            <v>0</v>
          </cell>
          <cell r="F348">
            <v>0</v>
          </cell>
          <cell r="G348">
            <v>0</v>
          </cell>
          <cell r="H348">
            <v>0</v>
          </cell>
          <cell r="I348">
            <v>1</v>
          </cell>
          <cell r="J348">
            <v>0</v>
          </cell>
          <cell r="K348">
            <v>0</v>
          </cell>
          <cell r="L348">
            <v>1</v>
          </cell>
          <cell r="M348">
            <v>1</v>
          </cell>
        </row>
        <row r="349">
          <cell r="D349">
            <v>0</v>
          </cell>
          <cell r="E349">
            <v>0</v>
          </cell>
          <cell r="F349">
            <v>0</v>
          </cell>
          <cell r="G349">
            <v>0</v>
          </cell>
          <cell r="H349">
            <v>0</v>
          </cell>
          <cell r="I349">
            <v>1</v>
          </cell>
          <cell r="J349">
            <v>0</v>
          </cell>
          <cell r="K349">
            <v>0</v>
          </cell>
          <cell r="L349">
            <v>1</v>
          </cell>
          <cell r="M349">
            <v>1</v>
          </cell>
        </row>
        <row r="350">
          <cell r="D350">
            <v>0</v>
          </cell>
          <cell r="E350">
            <v>0</v>
          </cell>
          <cell r="F350">
            <v>0</v>
          </cell>
          <cell r="G350">
            <v>0</v>
          </cell>
          <cell r="H350">
            <v>0</v>
          </cell>
          <cell r="I350">
            <v>1</v>
          </cell>
          <cell r="J350">
            <v>0</v>
          </cell>
          <cell r="K350">
            <v>0</v>
          </cell>
          <cell r="L350">
            <v>1</v>
          </cell>
          <cell r="M350">
            <v>1</v>
          </cell>
        </row>
        <row r="351">
          <cell r="D351">
            <v>0</v>
          </cell>
          <cell r="E351">
            <v>0</v>
          </cell>
          <cell r="F351">
            <v>0</v>
          </cell>
          <cell r="G351">
            <v>0</v>
          </cell>
          <cell r="H351">
            <v>0</v>
          </cell>
          <cell r="I351">
            <v>1</v>
          </cell>
          <cell r="J351">
            <v>0</v>
          </cell>
          <cell r="K351">
            <v>0</v>
          </cell>
          <cell r="L351">
            <v>1</v>
          </cell>
          <cell r="M351">
            <v>1</v>
          </cell>
        </row>
        <row r="352">
          <cell r="D352">
            <v>0</v>
          </cell>
          <cell r="E352">
            <v>0</v>
          </cell>
          <cell r="F352">
            <v>0</v>
          </cell>
          <cell r="G352">
            <v>0</v>
          </cell>
          <cell r="H352">
            <v>0</v>
          </cell>
          <cell r="I352">
            <v>1</v>
          </cell>
          <cell r="J352">
            <v>0</v>
          </cell>
          <cell r="K352">
            <v>0</v>
          </cell>
          <cell r="L352">
            <v>1</v>
          </cell>
          <cell r="M352">
            <v>1</v>
          </cell>
        </row>
        <row r="353">
          <cell r="D353">
            <v>0</v>
          </cell>
          <cell r="E353">
            <v>0</v>
          </cell>
          <cell r="F353">
            <v>0</v>
          </cell>
          <cell r="G353">
            <v>0</v>
          </cell>
          <cell r="H353">
            <v>0</v>
          </cell>
          <cell r="I353">
            <v>1</v>
          </cell>
          <cell r="J353">
            <v>0</v>
          </cell>
          <cell r="K353">
            <v>0</v>
          </cell>
          <cell r="L353">
            <v>1</v>
          </cell>
          <cell r="M353">
            <v>1</v>
          </cell>
        </row>
        <row r="354">
          <cell r="D354">
            <v>0</v>
          </cell>
          <cell r="E354">
            <v>0</v>
          </cell>
          <cell r="F354">
            <v>0</v>
          </cell>
          <cell r="G354">
            <v>0</v>
          </cell>
          <cell r="H354">
            <v>0</v>
          </cell>
          <cell r="I354">
            <v>1</v>
          </cell>
          <cell r="J354">
            <v>0</v>
          </cell>
          <cell r="K354">
            <v>0</v>
          </cell>
          <cell r="L354">
            <v>1</v>
          </cell>
          <cell r="M354">
            <v>1</v>
          </cell>
        </row>
        <row r="355">
          <cell r="D355">
            <v>0</v>
          </cell>
          <cell r="E355">
            <v>0</v>
          </cell>
          <cell r="F355">
            <v>0</v>
          </cell>
          <cell r="G355">
            <v>0</v>
          </cell>
          <cell r="H355">
            <v>0</v>
          </cell>
          <cell r="I355">
            <v>1</v>
          </cell>
          <cell r="J355">
            <v>0</v>
          </cell>
          <cell r="K355">
            <v>0</v>
          </cell>
          <cell r="L355">
            <v>1</v>
          </cell>
          <cell r="M355">
            <v>1</v>
          </cell>
        </row>
        <row r="356">
          <cell r="D356">
            <v>0</v>
          </cell>
          <cell r="E356">
            <v>0</v>
          </cell>
          <cell r="F356">
            <v>0</v>
          </cell>
          <cell r="G356">
            <v>0</v>
          </cell>
          <cell r="H356">
            <v>0</v>
          </cell>
          <cell r="I356">
            <v>1</v>
          </cell>
          <cell r="J356">
            <v>0</v>
          </cell>
          <cell r="K356">
            <v>0</v>
          </cell>
          <cell r="L356">
            <v>1</v>
          </cell>
          <cell r="M356">
            <v>1</v>
          </cell>
        </row>
        <row r="357">
          <cell r="D357">
            <v>0</v>
          </cell>
          <cell r="E357">
            <v>0</v>
          </cell>
          <cell r="F357">
            <v>0</v>
          </cell>
          <cell r="G357">
            <v>0</v>
          </cell>
          <cell r="H357">
            <v>0</v>
          </cell>
          <cell r="I357">
            <v>1</v>
          </cell>
          <cell r="J357">
            <v>0</v>
          </cell>
          <cell r="K357">
            <v>0</v>
          </cell>
          <cell r="L357">
            <v>1</v>
          </cell>
          <cell r="M357">
            <v>1</v>
          </cell>
        </row>
        <row r="358">
          <cell r="D358">
            <v>0</v>
          </cell>
          <cell r="E358">
            <v>0</v>
          </cell>
          <cell r="F358">
            <v>0</v>
          </cell>
          <cell r="G358">
            <v>0</v>
          </cell>
          <cell r="H358">
            <v>0</v>
          </cell>
          <cell r="I358">
            <v>1</v>
          </cell>
          <cell r="J358">
            <v>0</v>
          </cell>
          <cell r="K358">
            <v>0</v>
          </cell>
          <cell r="L358">
            <v>1</v>
          </cell>
          <cell r="M358">
            <v>1</v>
          </cell>
        </row>
        <row r="359">
          <cell r="D359">
            <v>0</v>
          </cell>
          <cell r="E359">
            <v>0</v>
          </cell>
          <cell r="F359">
            <v>0</v>
          </cell>
          <cell r="G359">
            <v>0</v>
          </cell>
          <cell r="H359">
            <v>0</v>
          </cell>
          <cell r="I359">
            <v>1</v>
          </cell>
          <cell r="J359">
            <v>0</v>
          </cell>
          <cell r="K359">
            <v>0</v>
          </cell>
          <cell r="L359">
            <v>1</v>
          </cell>
          <cell r="M359">
            <v>1</v>
          </cell>
        </row>
        <row r="360">
          <cell r="D360">
            <v>0</v>
          </cell>
          <cell r="E360">
            <v>0</v>
          </cell>
          <cell r="F360">
            <v>0</v>
          </cell>
          <cell r="G360">
            <v>0</v>
          </cell>
          <cell r="H360">
            <v>0</v>
          </cell>
          <cell r="I360">
            <v>1</v>
          </cell>
          <cell r="J360">
            <v>0</v>
          </cell>
          <cell r="K360">
            <v>0</v>
          </cell>
          <cell r="L360">
            <v>1</v>
          </cell>
          <cell r="M360">
            <v>1</v>
          </cell>
        </row>
        <row r="361">
          <cell r="D361">
            <v>0</v>
          </cell>
          <cell r="E361">
            <v>0</v>
          </cell>
          <cell r="F361">
            <v>0</v>
          </cell>
          <cell r="G361">
            <v>0</v>
          </cell>
          <cell r="H361">
            <v>0</v>
          </cell>
          <cell r="I361">
            <v>1</v>
          </cell>
          <cell r="J361">
            <v>0</v>
          </cell>
          <cell r="K361">
            <v>0</v>
          </cell>
          <cell r="L361">
            <v>1</v>
          </cell>
          <cell r="M361">
            <v>1</v>
          </cell>
        </row>
        <row r="362">
          <cell r="D362">
            <v>0</v>
          </cell>
          <cell r="E362">
            <v>0</v>
          </cell>
          <cell r="F362">
            <v>0</v>
          </cell>
          <cell r="G362">
            <v>0</v>
          </cell>
          <cell r="H362">
            <v>0</v>
          </cell>
          <cell r="I362">
            <v>1</v>
          </cell>
          <cell r="J362">
            <v>0</v>
          </cell>
          <cell r="K362">
            <v>0</v>
          </cell>
          <cell r="L362">
            <v>1</v>
          </cell>
          <cell r="M362">
            <v>1</v>
          </cell>
        </row>
        <row r="363">
          <cell r="D363">
            <v>0</v>
          </cell>
          <cell r="E363">
            <v>0</v>
          </cell>
          <cell r="F363">
            <v>0</v>
          </cell>
          <cell r="G363">
            <v>0</v>
          </cell>
          <cell r="H363">
            <v>0</v>
          </cell>
          <cell r="I363">
            <v>1</v>
          </cell>
          <cell r="J363">
            <v>0</v>
          </cell>
          <cell r="K363">
            <v>0</v>
          </cell>
          <cell r="L363">
            <v>1</v>
          </cell>
          <cell r="M363">
            <v>1</v>
          </cell>
        </row>
        <row r="364">
          <cell r="D364">
            <v>0</v>
          </cell>
          <cell r="E364">
            <v>0</v>
          </cell>
          <cell r="F364">
            <v>0</v>
          </cell>
          <cell r="G364">
            <v>0</v>
          </cell>
          <cell r="H364">
            <v>0</v>
          </cell>
          <cell r="I364">
            <v>1</v>
          </cell>
          <cell r="J364">
            <v>0</v>
          </cell>
          <cell r="K364">
            <v>0</v>
          </cell>
          <cell r="L364">
            <v>1</v>
          </cell>
          <cell r="M364">
            <v>1</v>
          </cell>
        </row>
        <row r="365">
          <cell r="D365">
            <v>0</v>
          </cell>
          <cell r="E365">
            <v>0</v>
          </cell>
          <cell r="F365">
            <v>0</v>
          </cell>
          <cell r="G365">
            <v>0</v>
          </cell>
          <cell r="H365">
            <v>0</v>
          </cell>
          <cell r="I365">
            <v>1</v>
          </cell>
          <cell r="J365">
            <v>0</v>
          </cell>
          <cell r="K365">
            <v>0</v>
          </cell>
          <cell r="L365">
            <v>1</v>
          </cell>
          <cell r="M365">
            <v>1</v>
          </cell>
        </row>
        <row r="366">
          <cell r="D366">
            <v>0</v>
          </cell>
          <cell r="E366">
            <v>0</v>
          </cell>
          <cell r="F366">
            <v>0</v>
          </cell>
          <cell r="G366">
            <v>0</v>
          </cell>
          <cell r="H366">
            <v>0</v>
          </cell>
          <cell r="I366">
            <v>1</v>
          </cell>
          <cell r="J366">
            <v>0</v>
          </cell>
          <cell r="K366">
            <v>0</v>
          </cell>
          <cell r="L366">
            <v>1</v>
          </cell>
          <cell r="M366">
            <v>1</v>
          </cell>
        </row>
        <row r="367">
          <cell r="D367">
            <v>0</v>
          </cell>
          <cell r="E367">
            <v>0</v>
          </cell>
          <cell r="F367">
            <v>0</v>
          </cell>
          <cell r="G367">
            <v>0</v>
          </cell>
          <cell r="H367">
            <v>0</v>
          </cell>
          <cell r="I367">
            <v>1</v>
          </cell>
          <cell r="J367">
            <v>0</v>
          </cell>
          <cell r="L367">
            <v>1</v>
          </cell>
          <cell r="M367">
            <v>1</v>
          </cell>
        </row>
        <row r="368">
          <cell r="D368">
            <v>0</v>
          </cell>
          <cell r="E368">
            <v>0</v>
          </cell>
          <cell r="F368">
            <v>0</v>
          </cell>
          <cell r="G368">
            <v>0</v>
          </cell>
          <cell r="H368">
            <v>0</v>
          </cell>
          <cell r="I368">
            <v>1</v>
          </cell>
          <cell r="J368">
            <v>0</v>
          </cell>
          <cell r="L368">
            <v>1</v>
          </cell>
          <cell r="M368">
            <v>1</v>
          </cell>
        </row>
        <row r="369">
          <cell r="D369">
            <v>0</v>
          </cell>
          <cell r="E369">
            <v>0</v>
          </cell>
          <cell r="F369">
            <v>0</v>
          </cell>
          <cell r="G369">
            <v>0</v>
          </cell>
          <cell r="H369">
            <v>0</v>
          </cell>
          <cell r="I369">
            <v>1</v>
          </cell>
          <cell r="J369">
            <v>0</v>
          </cell>
          <cell r="L369">
            <v>1</v>
          </cell>
          <cell r="M369">
            <v>1</v>
          </cell>
        </row>
        <row r="370">
          <cell r="D370">
            <v>0</v>
          </cell>
          <cell r="E370">
            <v>0</v>
          </cell>
          <cell r="F370">
            <v>0</v>
          </cell>
          <cell r="G370">
            <v>0</v>
          </cell>
          <cell r="H370">
            <v>0</v>
          </cell>
          <cell r="I370">
            <v>1</v>
          </cell>
          <cell r="J370">
            <v>0</v>
          </cell>
          <cell r="L370">
            <v>1</v>
          </cell>
          <cell r="M370">
            <v>1</v>
          </cell>
        </row>
        <row r="371">
          <cell r="D371">
            <v>0</v>
          </cell>
          <cell r="E371">
            <v>0</v>
          </cell>
          <cell r="F371">
            <v>0</v>
          </cell>
          <cell r="G371">
            <v>0</v>
          </cell>
          <cell r="H371">
            <v>0</v>
          </cell>
          <cell r="I371">
            <v>1</v>
          </cell>
          <cell r="J371">
            <v>0</v>
          </cell>
          <cell r="L371">
            <v>1</v>
          </cell>
          <cell r="M371">
            <v>1</v>
          </cell>
        </row>
        <row r="372">
          <cell r="D372">
            <v>0</v>
          </cell>
          <cell r="E372">
            <v>0</v>
          </cell>
          <cell r="F372">
            <v>0</v>
          </cell>
          <cell r="G372">
            <v>0</v>
          </cell>
          <cell r="H372">
            <v>0</v>
          </cell>
          <cell r="I372">
            <v>1</v>
          </cell>
          <cell r="J372">
            <v>0</v>
          </cell>
          <cell r="L372">
            <v>1</v>
          </cell>
          <cell r="M372">
            <v>1</v>
          </cell>
        </row>
        <row r="373">
          <cell r="D373">
            <v>0</v>
          </cell>
          <cell r="E373">
            <v>0</v>
          </cell>
          <cell r="F373">
            <v>0</v>
          </cell>
          <cell r="G373">
            <v>0</v>
          </cell>
          <cell r="H373">
            <v>0</v>
          </cell>
          <cell r="I373">
            <v>1</v>
          </cell>
          <cell r="J373">
            <v>0</v>
          </cell>
          <cell r="L373">
            <v>1</v>
          </cell>
          <cell r="M373">
            <v>1</v>
          </cell>
        </row>
        <row r="374">
          <cell r="D374">
            <v>0</v>
          </cell>
          <cell r="E374">
            <v>0</v>
          </cell>
          <cell r="F374">
            <v>0</v>
          </cell>
          <cell r="G374">
            <v>0</v>
          </cell>
          <cell r="H374">
            <v>0</v>
          </cell>
          <cell r="I374">
            <v>1</v>
          </cell>
          <cell r="J374">
            <v>0</v>
          </cell>
          <cell r="L374">
            <v>1</v>
          </cell>
          <cell r="M374">
            <v>1</v>
          </cell>
        </row>
        <row r="375">
          <cell r="D375">
            <v>0</v>
          </cell>
          <cell r="E375">
            <v>0</v>
          </cell>
          <cell r="F375">
            <v>0</v>
          </cell>
          <cell r="G375">
            <v>0</v>
          </cell>
          <cell r="H375">
            <v>0</v>
          </cell>
          <cell r="I375">
            <v>1</v>
          </cell>
          <cell r="J375">
            <v>0</v>
          </cell>
          <cell r="L375">
            <v>1</v>
          </cell>
          <cell r="M375">
            <v>1</v>
          </cell>
        </row>
        <row r="376">
          <cell r="D376">
            <v>0</v>
          </cell>
          <cell r="E376">
            <v>0</v>
          </cell>
          <cell r="F376">
            <v>0</v>
          </cell>
          <cell r="G376">
            <v>0</v>
          </cell>
          <cell r="H376">
            <v>0</v>
          </cell>
          <cell r="I376">
            <v>1</v>
          </cell>
          <cell r="J376">
            <v>0</v>
          </cell>
          <cell r="L376">
            <v>1</v>
          </cell>
          <cell r="M376">
            <v>1</v>
          </cell>
        </row>
        <row r="377">
          <cell r="D377">
            <v>0</v>
          </cell>
          <cell r="E377">
            <v>0</v>
          </cell>
          <cell r="F377">
            <v>0</v>
          </cell>
          <cell r="G377">
            <v>0</v>
          </cell>
          <cell r="H377">
            <v>0</v>
          </cell>
          <cell r="I377">
            <v>1</v>
          </cell>
          <cell r="J377">
            <v>0</v>
          </cell>
          <cell r="L377">
            <v>1</v>
          </cell>
          <cell r="M377">
            <v>1</v>
          </cell>
        </row>
        <row r="378">
          <cell r="D378">
            <v>0</v>
          </cell>
          <cell r="E378">
            <v>0</v>
          </cell>
          <cell r="F378">
            <v>0</v>
          </cell>
          <cell r="G378">
            <v>0</v>
          </cell>
          <cell r="H378">
            <v>0</v>
          </cell>
          <cell r="I378">
            <v>1</v>
          </cell>
          <cell r="J378">
            <v>0</v>
          </cell>
          <cell r="L378">
            <v>1</v>
          </cell>
          <cell r="M378">
            <v>1</v>
          </cell>
        </row>
        <row r="379">
          <cell r="D379">
            <v>0</v>
          </cell>
          <cell r="E379">
            <v>0</v>
          </cell>
          <cell r="F379">
            <v>0</v>
          </cell>
          <cell r="G379">
            <v>0</v>
          </cell>
          <cell r="H379">
            <v>0</v>
          </cell>
          <cell r="I379">
            <v>1</v>
          </cell>
          <cell r="J379">
            <v>0</v>
          </cell>
          <cell r="L379">
            <v>1</v>
          </cell>
          <cell r="M379">
            <v>1</v>
          </cell>
        </row>
        <row r="380">
          <cell r="D380">
            <v>0</v>
          </cell>
          <cell r="E380">
            <v>0</v>
          </cell>
          <cell r="F380">
            <v>0</v>
          </cell>
          <cell r="G380">
            <v>0</v>
          </cell>
          <cell r="H380">
            <v>0</v>
          </cell>
          <cell r="I380">
            <v>1</v>
          </cell>
          <cell r="J380">
            <v>0</v>
          </cell>
          <cell r="L380">
            <v>1</v>
          </cell>
          <cell r="M380">
            <v>1</v>
          </cell>
        </row>
        <row r="381">
          <cell r="D381">
            <v>0</v>
          </cell>
          <cell r="E381">
            <v>0</v>
          </cell>
          <cell r="F381">
            <v>0</v>
          </cell>
          <cell r="G381">
            <v>0</v>
          </cell>
          <cell r="H381">
            <v>0</v>
          </cell>
          <cell r="I381">
            <v>1</v>
          </cell>
          <cell r="J381">
            <v>0</v>
          </cell>
          <cell r="L381">
            <v>1</v>
          </cell>
          <cell r="M381">
            <v>1</v>
          </cell>
        </row>
        <row r="382">
          <cell r="D382">
            <v>0</v>
          </cell>
          <cell r="E382">
            <v>0</v>
          </cell>
          <cell r="F382">
            <v>0</v>
          </cell>
          <cell r="G382">
            <v>0</v>
          </cell>
          <cell r="H382">
            <v>0</v>
          </cell>
          <cell r="I382">
            <v>1</v>
          </cell>
          <cell r="J382">
            <v>0</v>
          </cell>
          <cell r="L382">
            <v>1</v>
          </cell>
          <cell r="M382">
            <v>1</v>
          </cell>
        </row>
        <row r="383">
          <cell r="D383">
            <v>0</v>
          </cell>
          <cell r="E383">
            <v>0</v>
          </cell>
          <cell r="F383">
            <v>0</v>
          </cell>
          <cell r="G383">
            <v>0</v>
          </cell>
          <cell r="H383">
            <v>0</v>
          </cell>
          <cell r="I383">
            <v>1</v>
          </cell>
          <cell r="J383">
            <v>0</v>
          </cell>
          <cell r="L383">
            <v>1</v>
          </cell>
          <cell r="M383">
            <v>1</v>
          </cell>
        </row>
        <row r="384">
          <cell r="D384">
            <v>0</v>
          </cell>
          <cell r="E384">
            <v>0</v>
          </cell>
          <cell r="F384">
            <v>0</v>
          </cell>
          <cell r="G384">
            <v>0</v>
          </cell>
          <cell r="H384">
            <v>0</v>
          </cell>
          <cell r="I384">
            <v>1</v>
          </cell>
          <cell r="J384">
            <v>0</v>
          </cell>
          <cell r="L384">
            <v>1</v>
          </cell>
          <cell r="M384">
            <v>1</v>
          </cell>
        </row>
        <row r="385">
          <cell r="D385">
            <v>0</v>
          </cell>
          <cell r="E385">
            <v>0</v>
          </cell>
          <cell r="F385">
            <v>0</v>
          </cell>
          <cell r="G385">
            <v>0</v>
          </cell>
          <cell r="H385">
            <v>0</v>
          </cell>
          <cell r="I385">
            <v>1</v>
          </cell>
          <cell r="J385">
            <v>0</v>
          </cell>
          <cell r="L385">
            <v>1</v>
          </cell>
          <cell r="M385">
            <v>1</v>
          </cell>
        </row>
        <row r="386">
          <cell r="D386">
            <v>0</v>
          </cell>
          <cell r="E386">
            <v>0</v>
          </cell>
          <cell r="F386">
            <v>0</v>
          </cell>
          <cell r="G386">
            <v>0</v>
          </cell>
          <cell r="H386">
            <v>0</v>
          </cell>
          <cell r="I386">
            <v>1</v>
          </cell>
          <cell r="J386">
            <v>0</v>
          </cell>
          <cell r="L386">
            <v>1</v>
          </cell>
          <cell r="M386">
            <v>1</v>
          </cell>
        </row>
        <row r="387">
          <cell r="D387">
            <v>0</v>
          </cell>
          <cell r="E387">
            <v>0</v>
          </cell>
          <cell r="F387">
            <v>0</v>
          </cell>
          <cell r="G387">
            <v>0</v>
          </cell>
          <cell r="H387">
            <v>0</v>
          </cell>
          <cell r="I387">
            <v>1</v>
          </cell>
          <cell r="J387">
            <v>0</v>
          </cell>
          <cell r="L387">
            <v>1</v>
          </cell>
          <cell r="M387">
            <v>1</v>
          </cell>
        </row>
        <row r="388">
          <cell r="D388">
            <v>0</v>
          </cell>
          <cell r="E388">
            <v>0</v>
          </cell>
          <cell r="F388">
            <v>0</v>
          </cell>
          <cell r="G388">
            <v>0</v>
          </cell>
          <cell r="H388">
            <v>0</v>
          </cell>
          <cell r="I388">
            <v>1</v>
          </cell>
          <cell r="J388">
            <v>0</v>
          </cell>
          <cell r="L388">
            <v>1</v>
          </cell>
          <cell r="M388">
            <v>1</v>
          </cell>
        </row>
        <row r="389">
          <cell r="D389">
            <v>0</v>
          </cell>
          <cell r="E389">
            <v>0</v>
          </cell>
          <cell r="F389">
            <v>0</v>
          </cell>
          <cell r="G389">
            <v>0</v>
          </cell>
          <cell r="H389">
            <v>0</v>
          </cell>
          <cell r="I389">
            <v>1</v>
          </cell>
          <cell r="J389">
            <v>0</v>
          </cell>
          <cell r="L389">
            <v>1</v>
          </cell>
          <cell r="M389">
            <v>1</v>
          </cell>
        </row>
        <row r="390">
          <cell r="D390">
            <v>0</v>
          </cell>
          <cell r="E390">
            <v>0</v>
          </cell>
          <cell r="F390">
            <v>0</v>
          </cell>
          <cell r="G390">
            <v>0</v>
          </cell>
          <cell r="H390">
            <v>0</v>
          </cell>
          <cell r="I390">
            <v>1</v>
          </cell>
          <cell r="J390">
            <v>0</v>
          </cell>
          <cell r="L390">
            <v>1</v>
          </cell>
          <cell r="M390">
            <v>1</v>
          </cell>
        </row>
        <row r="391">
          <cell r="D391">
            <v>0</v>
          </cell>
          <cell r="E391">
            <v>0</v>
          </cell>
          <cell r="F391">
            <v>0</v>
          </cell>
          <cell r="G391">
            <v>0</v>
          </cell>
          <cell r="H391">
            <v>0</v>
          </cell>
          <cell r="I391">
            <v>1</v>
          </cell>
          <cell r="J391">
            <v>0</v>
          </cell>
          <cell r="L391">
            <v>1</v>
          </cell>
          <cell r="M391">
            <v>1</v>
          </cell>
        </row>
        <row r="403">
          <cell r="D403">
            <v>0</v>
          </cell>
          <cell r="E403">
            <v>0</v>
          </cell>
          <cell r="F403">
            <v>0</v>
          </cell>
          <cell r="G403">
            <v>0</v>
          </cell>
          <cell r="H403">
            <v>0</v>
          </cell>
          <cell r="I403">
            <v>1</v>
          </cell>
          <cell r="J403">
            <v>0</v>
          </cell>
          <cell r="L403">
            <v>1</v>
          </cell>
          <cell r="M403">
            <v>1</v>
          </cell>
        </row>
        <row r="404">
          <cell r="D404">
            <v>0</v>
          </cell>
          <cell r="E404">
            <v>0</v>
          </cell>
          <cell r="F404">
            <v>0</v>
          </cell>
          <cell r="G404">
            <v>0</v>
          </cell>
          <cell r="H404">
            <v>0</v>
          </cell>
          <cell r="I404">
            <v>1</v>
          </cell>
          <cell r="J404">
            <v>0</v>
          </cell>
          <cell r="L404">
            <v>1</v>
          </cell>
          <cell r="M404">
            <v>1</v>
          </cell>
        </row>
        <row r="405">
          <cell r="D405">
            <v>0</v>
          </cell>
          <cell r="E405">
            <v>0</v>
          </cell>
          <cell r="F405">
            <v>0</v>
          </cell>
          <cell r="G405">
            <v>0</v>
          </cell>
          <cell r="H405">
            <v>0</v>
          </cell>
          <cell r="I405">
            <v>1</v>
          </cell>
          <cell r="J405">
            <v>0</v>
          </cell>
          <cell r="L405">
            <v>1</v>
          </cell>
          <cell r="M405">
            <v>1</v>
          </cell>
        </row>
        <row r="406">
          <cell r="D406">
            <v>0</v>
          </cell>
          <cell r="E406">
            <v>0</v>
          </cell>
          <cell r="F406">
            <v>0</v>
          </cell>
          <cell r="G406">
            <v>0</v>
          </cell>
          <cell r="H406">
            <v>0</v>
          </cell>
          <cell r="I406">
            <v>1</v>
          </cell>
          <cell r="J406">
            <v>0</v>
          </cell>
          <cell r="L406">
            <v>1</v>
          </cell>
          <cell r="M406">
            <v>1</v>
          </cell>
        </row>
        <row r="407">
          <cell r="D407">
            <v>0</v>
          </cell>
          <cell r="E407">
            <v>0</v>
          </cell>
          <cell r="F407">
            <v>0</v>
          </cell>
          <cell r="G407">
            <v>0</v>
          </cell>
          <cell r="H407">
            <v>0</v>
          </cell>
          <cell r="I407">
            <v>1</v>
          </cell>
          <cell r="J407">
            <v>0</v>
          </cell>
          <cell r="L407">
            <v>1</v>
          </cell>
          <cell r="M407">
            <v>1</v>
          </cell>
        </row>
        <row r="408">
          <cell r="D408">
            <v>0</v>
          </cell>
          <cell r="E408">
            <v>0</v>
          </cell>
          <cell r="F408">
            <v>0</v>
          </cell>
          <cell r="G408">
            <v>0</v>
          </cell>
          <cell r="H408">
            <v>0</v>
          </cell>
          <cell r="I408">
            <v>1</v>
          </cell>
          <cell r="J408">
            <v>0</v>
          </cell>
          <cell r="L408">
            <v>1</v>
          </cell>
          <cell r="M408">
            <v>1</v>
          </cell>
        </row>
        <row r="409">
          <cell r="D409">
            <v>0</v>
          </cell>
          <cell r="E409">
            <v>0</v>
          </cell>
          <cell r="F409">
            <v>0</v>
          </cell>
          <cell r="G409">
            <v>0</v>
          </cell>
          <cell r="H409">
            <v>0</v>
          </cell>
          <cell r="I409">
            <v>1</v>
          </cell>
          <cell r="J409">
            <v>0</v>
          </cell>
          <cell r="L409">
            <v>1</v>
          </cell>
          <cell r="M409">
            <v>1</v>
          </cell>
        </row>
        <row r="410">
          <cell r="D410">
            <v>0</v>
          </cell>
          <cell r="E410">
            <v>0</v>
          </cell>
          <cell r="F410">
            <v>0</v>
          </cell>
          <cell r="G410">
            <v>0</v>
          </cell>
          <cell r="H410">
            <v>0</v>
          </cell>
          <cell r="I410">
            <v>1</v>
          </cell>
          <cell r="J410">
            <v>0</v>
          </cell>
          <cell r="L410">
            <v>1</v>
          </cell>
          <cell r="M410">
            <v>1</v>
          </cell>
        </row>
        <row r="411">
          <cell r="D411">
            <v>0</v>
          </cell>
          <cell r="E411">
            <v>0</v>
          </cell>
          <cell r="F411">
            <v>0</v>
          </cell>
          <cell r="G411">
            <v>0</v>
          </cell>
          <cell r="H411">
            <v>0</v>
          </cell>
          <cell r="I411">
            <v>1</v>
          </cell>
          <cell r="J411">
            <v>0</v>
          </cell>
          <cell r="L411">
            <v>1</v>
          </cell>
          <cell r="M411">
            <v>1</v>
          </cell>
        </row>
        <row r="412">
          <cell r="D412">
            <v>0</v>
          </cell>
          <cell r="E412">
            <v>0</v>
          </cell>
          <cell r="F412">
            <v>0</v>
          </cell>
          <cell r="G412">
            <v>0</v>
          </cell>
          <cell r="H412">
            <v>0</v>
          </cell>
          <cell r="I412">
            <v>1</v>
          </cell>
          <cell r="J412">
            <v>0</v>
          </cell>
          <cell r="L412">
            <v>1</v>
          </cell>
          <cell r="M412">
            <v>1</v>
          </cell>
        </row>
        <row r="413">
          <cell r="D413">
            <v>0</v>
          </cell>
          <cell r="E413">
            <v>0</v>
          </cell>
          <cell r="F413">
            <v>0</v>
          </cell>
          <cell r="G413">
            <v>0</v>
          </cell>
          <cell r="H413">
            <v>0</v>
          </cell>
          <cell r="I413">
            <v>1</v>
          </cell>
          <cell r="J413">
            <v>0</v>
          </cell>
          <cell r="L413">
            <v>1</v>
          </cell>
          <cell r="M413">
            <v>1</v>
          </cell>
        </row>
        <row r="414">
          <cell r="D414">
            <v>0</v>
          </cell>
          <cell r="E414">
            <v>0</v>
          </cell>
          <cell r="F414">
            <v>0</v>
          </cell>
          <cell r="G414">
            <v>0</v>
          </cell>
          <cell r="H414">
            <v>0</v>
          </cell>
          <cell r="I414">
            <v>1</v>
          </cell>
          <cell r="J414">
            <v>0</v>
          </cell>
          <cell r="L414">
            <v>1</v>
          </cell>
          <cell r="M414">
            <v>1</v>
          </cell>
        </row>
        <row r="415">
          <cell r="D415">
            <v>0</v>
          </cell>
          <cell r="E415">
            <v>0</v>
          </cell>
          <cell r="F415">
            <v>0</v>
          </cell>
          <cell r="G415">
            <v>0</v>
          </cell>
          <cell r="H415">
            <v>0</v>
          </cell>
          <cell r="I415">
            <v>1</v>
          </cell>
          <cell r="J415">
            <v>0</v>
          </cell>
          <cell r="L415">
            <v>1</v>
          </cell>
          <cell r="M415">
            <v>1</v>
          </cell>
        </row>
        <row r="416">
          <cell r="D416">
            <v>0</v>
          </cell>
          <cell r="E416">
            <v>0</v>
          </cell>
          <cell r="F416">
            <v>0</v>
          </cell>
          <cell r="G416">
            <v>0</v>
          </cell>
          <cell r="H416">
            <v>0</v>
          </cell>
          <cell r="I416">
            <v>1</v>
          </cell>
          <cell r="J416">
            <v>0</v>
          </cell>
          <cell r="L416">
            <v>1</v>
          </cell>
          <cell r="M416">
            <v>1</v>
          </cell>
        </row>
        <row r="417">
          <cell r="D417">
            <v>0</v>
          </cell>
          <cell r="E417">
            <v>0</v>
          </cell>
          <cell r="F417">
            <v>0</v>
          </cell>
          <cell r="G417">
            <v>0</v>
          </cell>
          <cell r="H417">
            <v>0</v>
          </cell>
          <cell r="I417">
            <v>1</v>
          </cell>
          <cell r="J417">
            <v>0</v>
          </cell>
          <cell r="L417">
            <v>1</v>
          </cell>
          <cell r="M417">
            <v>1</v>
          </cell>
        </row>
        <row r="418">
          <cell r="D418">
            <v>0</v>
          </cell>
          <cell r="E418">
            <v>0</v>
          </cell>
          <cell r="F418">
            <v>0</v>
          </cell>
          <cell r="G418">
            <v>0</v>
          </cell>
          <cell r="H418">
            <v>0</v>
          </cell>
          <cell r="I418">
            <v>1</v>
          </cell>
          <cell r="J418">
            <v>0</v>
          </cell>
          <cell r="L418">
            <v>1</v>
          </cell>
          <cell r="M418">
            <v>1</v>
          </cell>
        </row>
        <row r="419">
          <cell r="D419">
            <v>0</v>
          </cell>
          <cell r="E419">
            <v>0</v>
          </cell>
          <cell r="F419">
            <v>0</v>
          </cell>
          <cell r="G419">
            <v>0</v>
          </cell>
          <cell r="H419">
            <v>0</v>
          </cell>
          <cell r="I419">
            <v>1</v>
          </cell>
          <cell r="J419">
            <v>0</v>
          </cell>
          <cell r="L419">
            <v>1</v>
          </cell>
          <cell r="M419">
            <v>1</v>
          </cell>
        </row>
        <row r="420">
          <cell r="D420">
            <v>0</v>
          </cell>
          <cell r="E420">
            <v>0</v>
          </cell>
          <cell r="F420">
            <v>0</v>
          </cell>
          <cell r="G420">
            <v>0</v>
          </cell>
          <cell r="H420">
            <v>0</v>
          </cell>
          <cell r="I420">
            <v>1</v>
          </cell>
          <cell r="J420">
            <v>0</v>
          </cell>
          <cell r="L420">
            <v>1</v>
          </cell>
          <cell r="M420">
            <v>1</v>
          </cell>
        </row>
        <row r="421">
          <cell r="D421">
            <v>0</v>
          </cell>
          <cell r="E421">
            <v>0</v>
          </cell>
          <cell r="F421">
            <v>0</v>
          </cell>
          <cell r="G421">
            <v>0</v>
          </cell>
          <cell r="H421">
            <v>0</v>
          </cell>
          <cell r="I421">
            <v>1</v>
          </cell>
          <cell r="J421">
            <v>0</v>
          </cell>
          <cell r="L421">
            <v>1</v>
          </cell>
          <cell r="M421">
            <v>1</v>
          </cell>
        </row>
        <row r="422">
          <cell r="D422">
            <v>0</v>
          </cell>
          <cell r="E422">
            <v>0</v>
          </cell>
          <cell r="F422">
            <v>0</v>
          </cell>
          <cell r="G422">
            <v>0</v>
          </cell>
          <cell r="H422">
            <v>0</v>
          </cell>
          <cell r="I422">
            <v>1</v>
          </cell>
          <cell r="J422">
            <v>0</v>
          </cell>
          <cell r="L422">
            <v>1</v>
          </cell>
          <cell r="M422">
            <v>1</v>
          </cell>
        </row>
        <row r="423">
          <cell r="D423">
            <v>0</v>
          </cell>
          <cell r="E423">
            <v>0</v>
          </cell>
          <cell r="F423">
            <v>0</v>
          </cell>
          <cell r="G423">
            <v>0</v>
          </cell>
          <cell r="H423">
            <v>0</v>
          </cell>
          <cell r="I423">
            <v>1</v>
          </cell>
          <cell r="J423">
            <v>0</v>
          </cell>
          <cell r="L423">
            <v>1</v>
          </cell>
          <cell r="M423">
            <v>1</v>
          </cell>
        </row>
        <row r="424">
          <cell r="D424">
            <v>0</v>
          </cell>
          <cell r="E424">
            <v>0</v>
          </cell>
          <cell r="F424">
            <v>0</v>
          </cell>
          <cell r="G424">
            <v>0</v>
          </cell>
          <cell r="H424">
            <v>0</v>
          </cell>
          <cell r="I424">
            <v>1</v>
          </cell>
          <cell r="J424">
            <v>0</v>
          </cell>
          <cell r="L424">
            <v>1</v>
          </cell>
          <cell r="M424">
            <v>1</v>
          </cell>
        </row>
        <row r="425">
          <cell r="D425">
            <v>0</v>
          </cell>
          <cell r="E425">
            <v>0</v>
          </cell>
          <cell r="F425">
            <v>0</v>
          </cell>
          <cell r="G425">
            <v>0</v>
          </cell>
          <cell r="H425">
            <v>0</v>
          </cell>
          <cell r="I425">
            <v>1</v>
          </cell>
          <cell r="J425">
            <v>0</v>
          </cell>
          <cell r="L425">
            <v>1</v>
          </cell>
          <cell r="M425">
            <v>1</v>
          </cell>
        </row>
        <row r="426">
          <cell r="D426">
            <v>0</v>
          </cell>
          <cell r="E426">
            <v>0</v>
          </cell>
          <cell r="F426">
            <v>0</v>
          </cell>
          <cell r="G426">
            <v>0</v>
          </cell>
          <cell r="H426">
            <v>0</v>
          </cell>
          <cell r="I426">
            <v>1</v>
          </cell>
          <cell r="J426">
            <v>0</v>
          </cell>
          <cell r="L426">
            <v>1</v>
          </cell>
          <cell r="M426">
            <v>1</v>
          </cell>
        </row>
        <row r="427">
          <cell r="D427">
            <v>0</v>
          </cell>
          <cell r="E427">
            <v>0</v>
          </cell>
          <cell r="F427">
            <v>0</v>
          </cell>
          <cell r="G427">
            <v>0</v>
          </cell>
          <cell r="H427">
            <v>0</v>
          </cell>
          <cell r="I427">
            <v>1</v>
          </cell>
          <cell r="J427">
            <v>0</v>
          </cell>
          <cell r="L427">
            <v>1</v>
          </cell>
          <cell r="M427">
            <v>1</v>
          </cell>
        </row>
        <row r="428">
          <cell r="D428">
            <v>0</v>
          </cell>
          <cell r="E428">
            <v>0</v>
          </cell>
          <cell r="F428">
            <v>0</v>
          </cell>
          <cell r="G428">
            <v>0</v>
          </cell>
          <cell r="H428">
            <v>0</v>
          </cell>
          <cell r="I428">
            <v>1</v>
          </cell>
          <cell r="J428">
            <v>0</v>
          </cell>
          <cell r="L428">
            <v>1</v>
          </cell>
          <cell r="M428">
            <v>1</v>
          </cell>
        </row>
        <row r="429">
          <cell r="D429">
            <v>0</v>
          </cell>
          <cell r="E429">
            <v>0</v>
          </cell>
          <cell r="F429">
            <v>0</v>
          </cell>
          <cell r="G429">
            <v>0</v>
          </cell>
          <cell r="H429">
            <v>0</v>
          </cell>
          <cell r="I429">
            <v>1</v>
          </cell>
          <cell r="J429">
            <v>0</v>
          </cell>
          <cell r="L429">
            <v>1</v>
          </cell>
          <cell r="M429">
            <v>1</v>
          </cell>
        </row>
        <row r="430">
          <cell r="D430">
            <v>0</v>
          </cell>
          <cell r="E430">
            <v>0</v>
          </cell>
          <cell r="F430">
            <v>0</v>
          </cell>
          <cell r="G430">
            <v>0</v>
          </cell>
          <cell r="H430">
            <v>0</v>
          </cell>
          <cell r="I430">
            <v>1</v>
          </cell>
          <cell r="J430">
            <v>0</v>
          </cell>
          <cell r="L430">
            <v>1</v>
          </cell>
          <cell r="M430">
            <v>1</v>
          </cell>
        </row>
        <row r="431">
          <cell r="D431">
            <v>0</v>
          </cell>
          <cell r="E431">
            <v>0</v>
          </cell>
          <cell r="F431">
            <v>0</v>
          </cell>
          <cell r="G431">
            <v>0</v>
          </cell>
          <cell r="H431">
            <v>0</v>
          </cell>
          <cell r="I431">
            <v>1</v>
          </cell>
          <cell r="J431">
            <v>0</v>
          </cell>
          <cell r="L431">
            <v>1</v>
          </cell>
          <cell r="M431">
            <v>1</v>
          </cell>
        </row>
        <row r="432">
          <cell r="D432">
            <v>0</v>
          </cell>
          <cell r="E432">
            <v>0</v>
          </cell>
          <cell r="F432">
            <v>0</v>
          </cell>
          <cell r="G432">
            <v>0</v>
          </cell>
          <cell r="H432">
            <v>0</v>
          </cell>
          <cell r="I432">
            <v>1</v>
          </cell>
          <cell r="J432">
            <v>0</v>
          </cell>
          <cell r="L432">
            <v>1</v>
          </cell>
          <cell r="M432">
            <v>1</v>
          </cell>
        </row>
        <row r="433">
          <cell r="D433">
            <v>0</v>
          </cell>
          <cell r="E433">
            <v>0</v>
          </cell>
          <cell r="F433">
            <v>0</v>
          </cell>
          <cell r="G433">
            <v>0</v>
          </cell>
          <cell r="H433">
            <v>0</v>
          </cell>
          <cell r="I433">
            <v>1</v>
          </cell>
          <cell r="J433">
            <v>0</v>
          </cell>
          <cell r="L433">
            <v>1</v>
          </cell>
          <cell r="M433">
            <v>1</v>
          </cell>
        </row>
        <row r="434">
          <cell r="D434">
            <v>0</v>
          </cell>
          <cell r="E434">
            <v>0</v>
          </cell>
          <cell r="F434">
            <v>0</v>
          </cell>
          <cell r="G434">
            <v>0</v>
          </cell>
          <cell r="H434">
            <v>0</v>
          </cell>
          <cell r="I434">
            <v>1</v>
          </cell>
          <cell r="J434">
            <v>0</v>
          </cell>
          <cell r="L434">
            <v>1</v>
          </cell>
          <cell r="M434">
            <v>1</v>
          </cell>
        </row>
        <row r="435">
          <cell r="D435">
            <v>0</v>
          </cell>
          <cell r="E435">
            <v>0</v>
          </cell>
          <cell r="F435">
            <v>0</v>
          </cell>
          <cell r="G435">
            <v>0</v>
          </cell>
          <cell r="H435">
            <v>0</v>
          </cell>
          <cell r="I435">
            <v>1</v>
          </cell>
          <cell r="J435">
            <v>0</v>
          </cell>
          <cell r="L435">
            <v>1</v>
          </cell>
          <cell r="M435">
            <v>1</v>
          </cell>
        </row>
        <row r="436">
          <cell r="D436">
            <v>0</v>
          </cell>
          <cell r="E436">
            <v>0</v>
          </cell>
          <cell r="F436">
            <v>0</v>
          </cell>
          <cell r="G436">
            <v>0</v>
          </cell>
          <cell r="H436">
            <v>0</v>
          </cell>
          <cell r="I436">
            <v>1</v>
          </cell>
          <cell r="J436">
            <v>0</v>
          </cell>
          <cell r="L436">
            <v>1</v>
          </cell>
          <cell r="M436">
            <v>1</v>
          </cell>
        </row>
        <row r="437">
          <cell r="D437">
            <v>0</v>
          </cell>
          <cell r="E437">
            <v>0</v>
          </cell>
          <cell r="F437">
            <v>0</v>
          </cell>
          <cell r="G437">
            <v>0</v>
          </cell>
          <cell r="H437">
            <v>0</v>
          </cell>
          <cell r="I437">
            <v>1</v>
          </cell>
          <cell r="J437">
            <v>0</v>
          </cell>
          <cell r="L437">
            <v>1</v>
          </cell>
          <cell r="M437">
            <v>1</v>
          </cell>
        </row>
        <row r="438">
          <cell r="D438">
            <v>0</v>
          </cell>
          <cell r="E438">
            <v>0</v>
          </cell>
          <cell r="F438">
            <v>0</v>
          </cell>
          <cell r="G438">
            <v>0</v>
          </cell>
          <cell r="H438">
            <v>0</v>
          </cell>
          <cell r="I438">
            <v>1</v>
          </cell>
          <cell r="J438">
            <v>0</v>
          </cell>
          <cell r="L438">
            <v>1</v>
          </cell>
          <cell r="M438">
            <v>1</v>
          </cell>
        </row>
        <row r="439">
          <cell r="D439">
            <v>0</v>
          </cell>
          <cell r="E439">
            <v>0</v>
          </cell>
          <cell r="F439">
            <v>0</v>
          </cell>
          <cell r="G439">
            <v>0</v>
          </cell>
          <cell r="H439">
            <v>0</v>
          </cell>
          <cell r="I439">
            <v>1</v>
          </cell>
          <cell r="J439">
            <v>0</v>
          </cell>
          <cell r="L439">
            <v>1</v>
          </cell>
          <cell r="M439">
            <v>1</v>
          </cell>
        </row>
        <row r="440">
          <cell r="D440">
            <v>0</v>
          </cell>
          <cell r="E440">
            <v>0</v>
          </cell>
          <cell r="F440">
            <v>0</v>
          </cell>
          <cell r="G440">
            <v>0</v>
          </cell>
          <cell r="H440">
            <v>0</v>
          </cell>
          <cell r="I440">
            <v>1</v>
          </cell>
          <cell r="J440">
            <v>0</v>
          </cell>
          <cell r="L440">
            <v>1</v>
          </cell>
          <cell r="M440">
            <v>1</v>
          </cell>
        </row>
        <row r="441">
          <cell r="D441">
            <v>0</v>
          </cell>
          <cell r="E441">
            <v>0</v>
          </cell>
          <cell r="F441">
            <v>0</v>
          </cell>
          <cell r="G441">
            <v>0</v>
          </cell>
          <cell r="H441">
            <v>0</v>
          </cell>
          <cell r="I441">
            <v>1</v>
          </cell>
          <cell r="J441">
            <v>0</v>
          </cell>
          <cell r="L441">
            <v>1</v>
          </cell>
          <cell r="M441">
            <v>1</v>
          </cell>
        </row>
        <row r="442">
          <cell r="D442">
            <v>0</v>
          </cell>
          <cell r="E442">
            <v>0</v>
          </cell>
          <cell r="F442">
            <v>0</v>
          </cell>
          <cell r="G442">
            <v>0</v>
          </cell>
          <cell r="H442">
            <v>0</v>
          </cell>
          <cell r="I442">
            <v>1</v>
          </cell>
          <cell r="J442">
            <v>0</v>
          </cell>
          <cell r="L442">
            <v>1</v>
          </cell>
          <cell r="M442">
            <v>1</v>
          </cell>
        </row>
        <row r="443">
          <cell r="D443">
            <v>0</v>
          </cell>
          <cell r="E443">
            <v>0</v>
          </cell>
          <cell r="F443">
            <v>0</v>
          </cell>
          <cell r="G443">
            <v>0</v>
          </cell>
          <cell r="H443">
            <v>0</v>
          </cell>
          <cell r="I443">
            <v>1</v>
          </cell>
          <cell r="J443">
            <v>0</v>
          </cell>
          <cell r="L443">
            <v>1</v>
          </cell>
          <cell r="M443">
            <v>1</v>
          </cell>
        </row>
        <row r="444">
          <cell r="D444">
            <v>0</v>
          </cell>
          <cell r="E444">
            <v>0</v>
          </cell>
          <cell r="F444">
            <v>0</v>
          </cell>
          <cell r="G444">
            <v>0</v>
          </cell>
          <cell r="H444">
            <v>0</v>
          </cell>
          <cell r="I444">
            <v>1</v>
          </cell>
          <cell r="J444">
            <v>0</v>
          </cell>
          <cell r="L444">
            <v>1</v>
          </cell>
          <cell r="M444">
            <v>1</v>
          </cell>
        </row>
        <row r="445">
          <cell r="D445">
            <v>0</v>
          </cell>
          <cell r="E445">
            <v>0</v>
          </cell>
          <cell r="F445">
            <v>0</v>
          </cell>
          <cell r="G445">
            <v>0</v>
          </cell>
          <cell r="H445">
            <v>0</v>
          </cell>
          <cell r="I445">
            <v>1</v>
          </cell>
          <cell r="J445">
            <v>0</v>
          </cell>
          <cell r="L445">
            <v>1</v>
          </cell>
          <cell r="M445">
            <v>1</v>
          </cell>
        </row>
        <row r="446">
          <cell r="D446">
            <v>0</v>
          </cell>
          <cell r="E446">
            <v>0</v>
          </cell>
          <cell r="F446">
            <v>0</v>
          </cell>
          <cell r="G446">
            <v>0</v>
          </cell>
          <cell r="H446">
            <v>0</v>
          </cell>
          <cell r="I446">
            <v>1</v>
          </cell>
          <cell r="J446">
            <v>0</v>
          </cell>
          <cell r="L446">
            <v>1</v>
          </cell>
          <cell r="M446">
            <v>1</v>
          </cell>
        </row>
        <row r="447">
          <cell r="D447">
            <v>0</v>
          </cell>
          <cell r="E447">
            <v>0</v>
          </cell>
          <cell r="F447">
            <v>0</v>
          </cell>
          <cell r="G447">
            <v>0</v>
          </cell>
          <cell r="H447">
            <v>0</v>
          </cell>
          <cell r="I447">
            <v>1</v>
          </cell>
          <cell r="J447">
            <v>0</v>
          </cell>
          <cell r="L447">
            <v>1</v>
          </cell>
          <cell r="M447">
            <v>1</v>
          </cell>
        </row>
        <row r="448">
          <cell r="D448">
            <v>0</v>
          </cell>
          <cell r="E448">
            <v>0</v>
          </cell>
          <cell r="F448">
            <v>0</v>
          </cell>
          <cell r="G448">
            <v>0</v>
          </cell>
          <cell r="H448">
            <v>0</v>
          </cell>
          <cell r="I448">
            <v>1</v>
          </cell>
          <cell r="J448">
            <v>0</v>
          </cell>
          <cell r="L448">
            <v>1</v>
          </cell>
          <cell r="M448">
            <v>1</v>
          </cell>
        </row>
        <row r="449">
          <cell r="D449">
            <v>0</v>
          </cell>
          <cell r="E449">
            <v>0</v>
          </cell>
          <cell r="F449">
            <v>0</v>
          </cell>
          <cell r="G449">
            <v>0</v>
          </cell>
          <cell r="H449">
            <v>0</v>
          </cell>
          <cell r="I449">
            <v>1</v>
          </cell>
          <cell r="J449">
            <v>0</v>
          </cell>
          <cell r="L449">
            <v>1</v>
          </cell>
          <cell r="M449">
            <v>1</v>
          </cell>
        </row>
        <row r="450">
          <cell r="D450">
            <v>0</v>
          </cell>
          <cell r="E450">
            <v>0</v>
          </cell>
          <cell r="F450">
            <v>0</v>
          </cell>
          <cell r="G450">
            <v>0</v>
          </cell>
          <cell r="H450">
            <v>0</v>
          </cell>
          <cell r="I450">
            <v>1</v>
          </cell>
          <cell r="J450">
            <v>0</v>
          </cell>
          <cell r="L450">
            <v>1</v>
          </cell>
          <cell r="M450">
            <v>1</v>
          </cell>
        </row>
        <row r="451">
          <cell r="D451">
            <v>0</v>
          </cell>
          <cell r="E451">
            <v>0</v>
          </cell>
          <cell r="F451">
            <v>0</v>
          </cell>
          <cell r="G451">
            <v>0</v>
          </cell>
          <cell r="H451">
            <v>0</v>
          </cell>
          <cell r="I451">
            <v>1</v>
          </cell>
          <cell r="J451">
            <v>0</v>
          </cell>
          <cell r="L451">
            <v>1</v>
          </cell>
          <cell r="M451">
            <v>1</v>
          </cell>
        </row>
        <row r="452">
          <cell r="D452">
            <v>0</v>
          </cell>
          <cell r="E452">
            <v>0</v>
          </cell>
          <cell r="F452">
            <v>0</v>
          </cell>
          <cell r="G452">
            <v>0</v>
          </cell>
          <cell r="H452">
            <v>0</v>
          </cell>
          <cell r="I452">
            <v>1</v>
          </cell>
          <cell r="J452">
            <v>0</v>
          </cell>
          <cell r="L452">
            <v>1</v>
          </cell>
          <cell r="M452">
            <v>1</v>
          </cell>
        </row>
        <row r="453">
          <cell r="D453">
            <v>0</v>
          </cell>
          <cell r="E453">
            <v>0</v>
          </cell>
          <cell r="F453">
            <v>0</v>
          </cell>
          <cell r="G453">
            <v>0</v>
          </cell>
          <cell r="H453">
            <v>0</v>
          </cell>
          <cell r="I453">
            <v>1</v>
          </cell>
          <cell r="J453">
            <v>0</v>
          </cell>
          <cell r="L453">
            <v>1</v>
          </cell>
          <cell r="M453">
            <v>1</v>
          </cell>
        </row>
        <row r="454">
          <cell r="D454">
            <v>0</v>
          </cell>
          <cell r="E454">
            <v>0</v>
          </cell>
          <cell r="F454">
            <v>0</v>
          </cell>
          <cell r="G454">
            <v>0</v>
          </cell>
          <cell r="H454">
            <v>0</v>
          </cell>
          <cell r="I454">
            <v>1</v>
          </cell>
          <cell r="J454">
            <v>0</v>
          </cell>
          <cell r="L454">
            <v>1</v>
          </cell>
          <cell r="M454">
            <v>1</v>
          </cell>
        </row>
        <row r="465">
          <cell r="D465">
            <v>0</v>
          </cell>
          <cell r="E465">
            <v>0</v>
          </cell>
          <cell r="F465">
            <v>0</v>
          </cell>
          <cell r="G465">
            <v>0</v>
          </cell>
          <cell r="H465">
            <v>0</v>
          </cell>
          <cell r="I465">
            <v>1</v>
          </cell>
          <cell r="J465">
            <v>0</v>
          </cell>
          <cell r="L465">
            <v>1</v>
          </cell>
          <cell r="M465">
            <v>1</v>
          </cell>
        </row>
        <row r="466">
          <cell r="D466">
            <v>0</v>
          </cell>
          <cell r="E466">
            <v>0</v>
          </cell>
          <cell r="F466">
            <v>0</v>
          </cell>
          <cell r="G466">
            <v>0</v>
          </cell>
          <cell r="H466">
            <v>0</v>
          </cell>
          <cell r="I466">
            <v>1</v>
          </cell>
          <cell r="J466">
            <v>0</v>
          </cell>
          <cell r="L466">
            <v>1</v>
          </cell>
          <cell r="M466">
            <v>1</v>
          </cell>
        </row>
        <row r="467">
          <cell r="D467">
            <v>0</v>
          </cell>
          <cell r="E467">
            <v>0</v>
          </cell>
          <cell r="F467">
            <v>0</v>
          </cell>
          <cell r="G467">
            <v>0</v>
          </cell>
          <cell r="H467">
            <v>0</v>
          </cell>
          <cell r="I467">
            <v>1</v>
          </cell>
          <cell r="J467">
            <v>0</v>
          </cell>
          <cell r="L467">
            <v>1</v>
          </cell>
          <cell r="M467">
            <v>1</v>
          </cell>
        </row>
        <row r="468">
          <cell r="D468">
            <v>0</v>
          </cell>
          <cell r="E468">
            <v>0</v>
          </cell>
          <cell r="F468">
            <v>0</v>
          </cell>
          <cell r="G468">
            <v>0</v>
          </cell>
          <cell r="H468">
            <v>0</v>
          </cell>
          <cell r="I468">
            <v>1</v>
          </cell>
          <cell r="J468">
            <v>0</v>
          </cell>
          <cell r="L468">
            <v>1</v>
          </cell>
          <cell r="M468">
            <v>1</v>
          </cell>
        </row>
        <row r="469">
          <cell r="D469">
            <v>0</v>
          </cell>
          <cell r="E469">
            <v>0</v>
          </cell>
          <cell r="F469">
            <v>0</v>
          </cell>
          <cell r="G469">
            <v>0</v>
          </cell>
          <cell r="H469">
            <v>0</v>
          </cell>
          <cell r="I469">
            <v>1</v>
          </cell>
          <cell r="J469">
            <v>0</v>
          </cell>
          <cell r="L469">
            <v>1</v>
          </cell>
          <cell r="M469">
            <v>1</v>
          </cell>
        </row>
        <row r="470">
          <cell r="D470">
            <v>0</v>
          </cell>
          <cell r="E470">
            <v>0</v>
          </cell>
          <cell r="F470">
            <v>0</v>
          </cell>
          <cell r="G470">
            <v>0</v>
          </cell>
          <cell r="H470">
            <v>0</v>
          </cell>
          <cell r="I470">
            <v>1</v>
          </cell>
          <cell r="J470">
            <v>0</v>
          </cell>
          <cell r="L470">
            <v>1</v>
          </cell>
          <cell r="M470">
            <v>1</v>
          </cell>
        </row>
        <row r="471">
          <cell r="D471">
            <v>0</v>
          </cell>
          <cell r="E471">
            <v>0</v>
          </cell>
          <cell r="F471">
            <v>0</v>
          </cell>
          <cell r="G471">
            <v>0</v>
          </cell>
          <cell r="H471">
            <v>0</v>
          </cell>
          <cell r="I471">
            <v>1</v>
          </cell>
          <cell r="J471">
            <v>0</v>
          </cell>
          <cell r="L471">
            <v>1</v>
          </cell>
          <cell r="M471">
            <v>1</v>
          </cell>
        </row>
        <row r="472">
          <cell r="D472">
            <v>0</v>
          </cell>
          <cell r="E472">
            <v>0</v>
          </cell>
          <cell r="F472">
            <v>0</v>
          </cell>
          <cell r="G472">
            <v>0</v>
          </cell>
          <cell r="H472">
            <v>0</v>
          </cell>
          <cell r="I472">
            <v>1</v>
          </cell>
          <cell r="J472">
            <v>0</v>
          </cell>
          <cell r="L472">
            <v>1</v>
          </cell>
          <cell r="M472">
            <v>1</v>
          </cell>
        </row>
        <row r="473">
          <cell r="D473">
            <v>0</v>
          </cell>
          <cell r="E473">
            <v>0</v>
          </cell>
          <cell r="F473">
            <v>0</v>
          </cell>
          <cell r="G473">
            <v>0</v>
          </cell>
          <cell r="H473">
            <v>0</v>
          </cell>
          <cell r="I473">
            <v>1</v>
          </cell>
          <cell r="J473">
            <v>0</v>
          </cell>
          <cell r="L473">
            <v>1</v>
          </cell>
          <cell r="M473">
            <v>1</v>
          </cell>
        </row>
        <row r="474">
          <cell r="D474">
            <v>0</v>
          </cell>
          <cell r="E474">
            <v>0</v>
          </cell>
          <cell r="F474">
            <v>0</v>
          </cell>
          <cell r="G474">
            <v>0</v>
          </cell>
          <cell r="H474">
            <v>0</v>
          </cell>
          <cell r="I474">
            <v>1</v>
          </cell>
          <cell r="J474">
            <v>0</v>
          </cell>
          <cell r="L474">
            <v>1</v>
          </cell>
          <cell r="M474">
            <v>1</v>
          </cell>
        </row>
        <row r="475">
          <cell r="D475">
            <v>0</v>
          </cell>
          <cell r="E475">
            <v>0</v>
          </cell>
          <cell r="F475">
            <v>0</v>
          </cell>
          <cell r="G475">
            <v>0</v>
          </cell>
          <cell r="H475">
            <v>0</v>
          </cell>
          <cell r="I475">
            <v>1</v>
          </cell>
          <cell r="J475">
            <v>0</v>
          </cell>
          <cell r="L475">
            <v>1</v>
          </cell>
          <cell r="M475">
            <v>1</v>
          </cell>
        </row>
        <row r="476">
          <cell r="D476">
            <v>0</v>
          </cell>
          <cell r="E476">
            <v>0</v>
          </cell>
          <cell r="F476">
            <v>0</v>
          </cell>
          <cell r="G476">
            <v>0</v>
          </cell>
          <cell r="H476">
            <v>0</v>
          </cell>
          <cell r="I476">
            <v>1</v>
          </cell>
          <cell r="J476">
            <v>0</v>
          </cell>
          <cell r="L476">
            <v>1</v>
          </cell>
          <cell r="M476">
            <v>1</v>
          </cell>
        </row>
        <row r="477">
          <cell r="D477">
            <v>0</v>
          </cell>
          <cell r="E477">
            <v>0</v>
          </cell>
          <cell r="F477">
            <v>0</v>
          </cell>
          <cell r="G477">
            <v>0</v>
          </cell>
          <cell r="H477">
            <v>0</v>
          </cell>
          <cell r="I477">
            <v>1</v>
          </cell>
          <cell r="J477">
            <v>0</v>
          </cell>
          <cell r="L477">
            <v>1</v>
          </cell>
          <cell r="M477">
            <v>1</v>
          </cell>
        </row>
        <row r="478">
          <cell r="D478">
            <v>0</v>
          </cell>
          <cell r="E478">
            <v>0</v>
          </cell>
          <cell r="F478">
            <v>0</v>
          </cell>
          <cell r="G478">
            <v>0</v>
          </cell>
          <cell r="H478">
            <v>0</v>
          </cell>
          <cell r="I478">
            <v>1</v>
          </cell>
          <cell r="J478">
            <v>0</v>
          </cell>
          <cell r="L478">
            <v>1</v>
          </cell>
          <cell r="M478">
            <v>1</v>
          </cell>
        </row>
        <row r="479">
          <cell r="D479">
            <v>0</v>
          </cell>
          <cell r="E479">
            <v>0</v>
          </cell>
          <cell r="F479">
            <v>0</v>
          </cell>
          <cell r="G479">
            <v>0</v>
          </cell>
          <cell r="H479">
            <v>0</v>
          </cell>
          <cell r="I479">
            <v>1</v>
          </cell>
          <cell r="J479">
            <v>0</v>
          </cell>
          <cell r="L479">
            <v>1</v>
          </cell>
          <cell r="M479">
            <v>1</v>
          </cell>
        </row>
        <row r="480">
          <cell r="D480">
            <v>0</v>
          </cell>
          <cell r="E480">
            <v>0</v>
          </cell>
          <cell r="F480">
            <v>0</v>
          </cell>
          <cell r="G480">
            <v>0</v>
          </cell>
          <cell r="H480">
            <v>0</v>
          </cell>
          <cell r="I480">
            <v>1</v>
          </cell>
          <cell r="J480">
            <v>0</v>
          </cell>
          <cell r="L480">
            <v>1</v>
          </cell>
          <cell r="M480">
            <v>1</v>
          </cell>
        </row>
        <row r="481">
          <cell r="D481">
            <v>0</v>
          </cell>
          <cell r="E481">
            <v>0</v>
          </cell>
          <cell r="F481">
            <v>0</v>
          </cell>
          <cell r="G481">
            <v>0</v>
          </cell>
          <cell r="H481">
            <v>0</v>
          </cell>
          <cell r="I481">
            <v>1</v>
          </cell>
          <cell r="J481">
            <v>0</v>
          </cell>
          <cell r="L481">
            <v>1</v>
          </cell>
          <cell r="M481">
            <v>1</v>
          </cell>
        </row>
        <row r="482">
          <cell r="D482">
            <v>0</v>
          </cell>
          <cell r="E482">
            <v>0</v>
          </cell>
          <cell r="F482">
            <v>0</v>
          </cell>
          <cell r="G482">
            <v>0</v>
          </cell>
          <cell r="H482">
            <v>0</v>
          </cell>
          <cell r="I482">
            <v>1</v>
          </cell>
          <cell r="J482">
            <v>0</v>
          </cell>
          <cell r="L482">
            <v>1</v>
          </cell>
          <cell r="M482">
            <v>1</v>
          </cell>
        </row>
        <row r="483">
          <cell r="D483">
            <v>0</v>
          </cell>
          <cell r="E483">
            <v>0</v>
          </cell>
          <cell r="F483">
            <v>0</v>
          </cell>
          <cell r="G483">
            <v>0</v>
          </cell>
          <cell r="H483">
            <v>0</v>
          </cell>
          <cell r="I483">
            <v>1</v>
          </cell>
          <cell r="J483">
            <v>0</v>
          </cell>
          <cell r="L483">
            <v>1</v>
          </cell>
          <cell r="M483">
            <v>1</v>
          </cell>
        </row>
        <row r="484">
          <cell r="D484">
            <v>0</v>
          </cell>
          <cell r="E484">
            <v>0</v>
          </cell>
          <cell r="F484">
            <v>0</v>
          </cell>
          <cell r="G484">
            <v>0</v>
          </cell>
          <cell r="H484">
            <v>0</v>
          </cell>
          <cell r="I484">
            <v>1</v>
          </cell>
          <cell r="J484">
            <v>0</v>
          </cell>
          <cell r="L484">
            <v>1</v>
          </cell>
          <cell r="M484">
            <v>1</v>
          </cell>
        </row>
        <row r="485">
          <cell r="D485">
            <v>0</v>
          </cell>
          <cell r="E485">
            <v>0</v>
          </cell>
          <cell r="F485">
            <v>0</v>
          </cell>
          <cell r="G485">
            <v>0</v>
          </cell>
          <cell r="H485">
            <v>0</v>
          </cell>
          <cell r="I485">
            <v>1</v>
          </cell>
          <cell r="J485">
            <v>0</v>
          </cell>
          <cell r="L485">
            <v>1</v>
          </cell>
          <cell r="M485">
            <v>1</v>
          </cell>
        </row>
        <row r="486">
          <cell r="D486">
            <v>0</v>
          </cell>
          <cell r="E486">
            <v>0</v>
          </cell>
          <cell r="F486">
            <v>0</v>
          </cell>
          <cell r="G486">
            <v>0</v>
          </cell>
          <cell r="H486">
            <v>0</v>
          </cell>
          <cell r="I486">
            <v>1</v>
          </cell>
          <cell r="J486">
            <v>0</v>
          </cell>
          <cell r="L486">
            <v>1</v>
          </cell>
          <cell r="M486">
            <v>1</v>
          </cell>
        </row>
        <row r="487">
          <cell r="D487">
            <v>0</v>
          </cell>
          <cell r="E487">
            <v>0</v>
          </cell>
          <cell r="F487">
            <v>0</v>
          </cell>
          <cell r="G487">
            <v>0</v>
          </cell>
          <cell r="H487">
            <v>0</v>
          </cell>
          <cell r="I487">
            <v>1</v>
          </cell>
          <cell r="J487">
            <v>0</v>
          </cell>
          <cell r="L487">
            <v>1</v>
          </cell>
          <cell r="M487">
            <v>1</v>
          </cell>
        </row>
        <row r="488">
          <cell r="D488">
            <v>0</v>
          </cell>
          <cell r="E488">
            <v>0</v>
          </cell>
          <cell r="F488">
            <v>0</v>
          </cell>
          <cell r="G488">
            <v>0</v>
          </cell>
          <cell r="H488">
            <v>0</v>
          </cell>
          <cell r="I488">
            <v>1</v>
          </cell>
          <cell r="J488">
            <v>0</v>
          </cell>
          <cell r="L488">
            <v>1</v>
          </cell>
          <cell r="M488">
            <v>1</v>
          </cell>
        </row>
        <row r="489">
          <cell r="D489">
            <v>0</v>
          </cell>
          <cell r="E489">
            <v>0</v>
          </cell>
          <cell r="F489">
            <v>0</v>
          </cell>
          <cell r="G489">
            <v>0</v>
          </cell>
          <cell r="H489">
            <v>0</v>
          </cell>
          <cell r="I489">
            <v>1</v>
          </cell>
          <cell r="J489">
            <v>0</v>
          </cell>
          <cell r="L489">
            <v>1</v>
          </cell>
          <cell r="M489">
            <v>1</v>
          </cell>
        </row>
        <row r="490">
          <cell r="D490">
            <v>0</v>
          </cell>
          <cell r="E490">
            <v>0</v>
          </cell>
          <cell r="F490">
            <v>0</v>
          </cell>
          <cell r="G490">
            <v>0</v>
          </cell>
          <cell r="H490">
            <v>0</v>
          </cell>
          <cell r="I490">
            <v>1</v>
          </cell>
          <cell r="J490">
            <v>0</v>
          </cell>
          <cell r="L490">
            <v>1</v>
          </cell>
          <cell r="M490">
            <v>1</v>
          </cell>
        </row>
        <row r="491">
          <cell r="D491">
            <v>0</v>
          </cell>
          <cell r="E491">
            <v>0</v>
          </cell>
          <cell r="F491">
            <v>0</v>
          </cell>
          <cell r="G491">
            <v>0</v>
          </cell>
          <cell r="H491">
            <v>0</v>
          </cell>
          <cell r="I491">
            <v>1</v>
          </cell>
          <cell r="J491">
            <v>0</v>
          </cell>
          <cell r="L491">
            <v>1</v>
          </cell>
          <cell r="M491">
            <v>1</v>
          </cell>
        </row>
        <row r="492">
          <cell r="D492">
            <v>0</v>
          </cell>
          <cell r="E492">
            <v>0</v>
          </cell>
          <cell r="F492">
            <v>0</v>
          </cell>
          <cell r="G492">
            <v>0</v>
          </cell>
          <cell r="H492">
            <v>0</v>
          </cell>
          <cell r="I492">
            <v>1</v>
          </cell>
          <cell r="J492">
            <v>0</v>
          </cell>
          <cell r="L492">
            <v>1</v>
          </cell>
          <cell r="M492">
            <v>1</v>
          </cell>
        </row>
        <row r="493">
          <cell r="D493">
            <v>0</v>
          </cell>
          <cell r="E493">
            <v>0</v>
          </cell>
          <cell r="F493">
            <v>0</v>
          </cell>
          <cell r="G493">
            <v>0</v>
          </cell>
          <cell r="H493">
            <v>0</v>
          </cell>
          <cell r="I493">
            <v>1</v>
          </cell>
          <cell r="J493">
            <v>0</v>
          </cell>
          <cell r="L493">
            <v>1</v>
          </cell>
          <cell r="M493">
            <v>1</v>
          </cell>
        </row>
        <row r="494">
          <cell r="D494">
            <v>0</v>
          </cell>
          <cell r="E494">
            <v>0</v>
          </cell>
          <cell r="F494">
            <v>0</v>
          </cell>
          <cell r="G494">
            <v>0</v>
          </cell>
          <cell r="H494">
            <v>0</v>
          </cell>
          <cell r="I494">
            <v>1</v>
          </cell>
          <cell r="J494">
            <v>0</v>
          </cell>
          <cell r="L494">
            <v>1</v>
          </cell>
          <cell r="M494">
            <v>1</v>
          </cell>
        </row>
        <row r="495">
          <cell r="D495">
            <v>0</v>
          </cell>
          <cell r="E495">
            <v>0</v>
          </cell>
          <cell r="F495">
            <v>0</v>
          </cell>
          <cell r="G495">
            <v>0</v>
          </cell>
          <cell r="H495">
            <v>0</v>
          </cell>
          <cell r="I495">
            <v>1</v>
          </cell>
          <cell r="J495">
            <v>0</v>
          </cell>
          <cell r="L495">
            <v>1</v>
          </cell>
          <cell r="M495">
            <v>1</v>
          </cell>
        </row>
        <row r="496">
          <cell r="D496">
            <v>0</v>
          </cell>
          <cell r="E496">
            <v>0</v>
          </cell>
          <cell r="F496">
            <v>0</v>
          </cell>
          <cell r="G496">
            <v>0</v>
          </cell>
          <cell r="H496">
            <v>0</v>
          </cell>
          <cell r="I496">
            <v>1</v>
          </cell>
          <cell r="J496">
            <v>0</v>
          </cell>
          <cell r="L496">
            <v>1</v>
          </cell>
          <cell r="M496">
            <v>1</v>
          </cell>
        </row>
        <row r="497">
          <cell r="D497">
            <v>0</v>
          </cell>
          <cell r="E497">
            <v>0</v>
          </cell>
          <cell r="F497">
            <v>0</v>
          </cell>
          <cell r="G497">
            <v>0</v>
          </cell>
          <cell r="H497">
            <v>0</v>
          </cell>
          <cell r="I497">
            <v>1</v>
          </cell>
          <cell r="J497">
            <v>0</v>
          </cell>
          <cell r="L497">
            <v>1</v>
          </cell>
          <cell r="M497">
            <v>1</v>
          </cell>
        </row>
        <row r="498">
          <cell r="D498">
            <v>0</v>
          </cell>
          <cell r="E498">
            <v>0</v>
          </cell>
          <cell r="F498">
            <v>0</v>
          </cell>
          <cell r="G498">
            <v>0</v>
          </cell>
          <cell r="H498">
            <v>0</v>
          </cell>
          <cell r="I498">
            <v>1</v>
          </cell>
          <cell r="J498">
            <v>0</v>
          </cell>
          <cell r="L498">
            <v>1</v>
          </cell>
          <cell r="M498">
            <v>1</v>
          </cell>
        </row>
        <row r="499">
          <cell r="D499">
            <v>0</v>
          </cell>
          <cell r="E499">
            <v>0</v>
          </cell>
          <cell r="F499">
            <v>0</v>
          </cell>
          <cell r="G499">
            <v>0</v>
          </cell>
          <cell r="H499">
            <v>0</v>
          </cell>
          <cell r="I499">
            <v>1</v>
          </cell>
          <cell r="J499">
            <v>0</v>
          </cell>
          <cell r="L499">
            <v>1</v>
          </cell>
          <cell r="M499">
            <v>1</v>
          </cell>
        </row>
        <row r="500">
          <cell r="D500">
            <v>0</v>
          </cell>
          <cell r="E500">
            <v>0</v>
          </cell>
          <cell r="F500">
            <v>0</v>
          </cell>
          <cell r="G500">
            <v>0</v>
          </cell>
          <cell r="H500">
            <v>0</v>
          </cell>
          <cell r="I500">
            <v>1</v>
          </cell>
          <cell r="J500">
            <v>0</v>
          </cell>
          <cell r="L500">
            <v>1</v>
          </cell>
          <cell r="M500">
            <v>1</v>
          </cell>
        </row>
        <row r="501">
          <cell r="D501">
            <v>0</v>
          </cell>
          <cell r="E501">
            <v>0</v>
          </cell>
          <cell r="F501">
            <v>0</v>
          </cell>
          <cell r="G501">
            <v>0</v>
          </cell>
          <cell r="H501">
            <v>0</v>
          </cell>
          <cell r="I501">
            <v>1</v>
          </cell>
          <cell r="J501">
            <v>0</v>
          </cell>
          <cell r="L501">
            <v>1</v>
          </cell>
          <cell r="M501">
            <v>1</v>
          </cell>
        </row>
        <row r="502">
          <cell r="D502">
            <v>0</v>
          </cell>
          <cell r="E502">
            <v>0</v>
          </cell>
          <cell r="F502">
            <v>0</v>
          </cell>
          <cell r="G502">
            <v>0</v>
          </cell>
          <cell r="H502">
            <v>0</v>
          </cell>
          <cell r="I502">
            <v>1</v>
          </cell>
          <cell r="J502">
            <v>0</v>
          </cell>
          <cell r="L502">
            <v>1</v>
          </cell>
          <cell r="M502">
            <v>1</v>
          </cell>
        </row>
        <row r="503">
          <cell r="D503">
            <v>0</v>
          </cell>
          <cell r="E503">
            <v>0</v>
          </cell>
          <cell r="F503">
            <v>0</v>
          </cell>
          <cell r="G503">
            <v>0</v>
          </cell>
          <cell r="H503">
            <v>0</v>
          </cell>
          <cell r="I503">
            <v>1</v>
          </cell>
          <cell r="J503">
            <v>0</v>
          </cell>
          <cell r="L503">
            <v>1</v>
          </cell>
          <cell r="M503">
            <v>1</v>
          </cell>
        </row>
        <row r="504">
          <cell r="D504">
            <v>0</v>
          </cell>
          <cell r="E504">
            <v>0</v>
          </cell>
          <cell r="F504">
            <v>0</v>
          </cell>
          <cell r="G504">
            <v>0</v>
          </cell>
          <cell r="H504">
            <v>0</v>
          </cell>
          <cell r="I504">
            <v>1</v>
          </cell>
          <cell r="J504">
            <v>0</v>
          </cell>
          <cell r="L504">
            <v>1</v>
          </cell>
          <cell r="M504">
            <v>1</v>
          </cell>
        </row>
        <row r="505">
          <cell r="D505">
            <v>0</v>
          </cell>
          <cell r="E505">
            <v>0</v>
          </cell>
          <cell r="F505">
            <v>0</v>
          </cell>
          <cell r="G505">
            <v>0</v>
          </cell>
          <cell r="H505">
            <v>0</v>
          </cell>
          <cell r="I505">
            <v>1</v>
          </cell>
          <cell r="J505">
            <v>0</v>
          </cell>
          <cell r="L505">
            <v>1</v>
          </cell>
          <cell r="M505">
            <v>1</v>
          </cell>
        </row>
        <row r="506">
          <cell r="D506">
            <v>0</v>
          </cell>
          <cell r="E506">
            <v>0</v>
          </cell>
          <cell r="F506">
            <v>0</v>
          </cell>
          <cell r="G506">
            <v>0</v>
          </cell>
          <cell r="H506">
            <v>0</v>
          </cell>
          <cell r="I506">
            <v>1</v>
          </cell>
          <cell r="J506">
            <v>0</v>
          </cell>
          <cell r="L506">
            <v>1</v>
          </cell>
          <cell r="M506">
            <v>1</v>
          </cell>
        </row>
        <row r="507">
          <cell r="D507">
            <v>0</v>
          </cell>
          <cell r="E507">
            <v>0</v>
          </cell>
          <cell r="F507">
            <v>0</v>
          </cell>
          <cell r="G507">
            <v>0</v>
          </cell>
          <cell r="H507">
            <v>0</v>
          </cell>
          <cell r="I507">
            <v>1</v>
          </cell>
          <cell r="J507">
            <v>0</v>
          </cell>
          <cell r="L507">
            <v>1</v>
          </cell>
          <cell r="M507">
            <v>1</v>
          </cell>
        </row>
        <row r="508">
          <cell r="D508">
            <v>0</v>
          </cell>
          <cell r="E508">
            <v>0</v>
          </cell>
          <cell r="F508">
            <v>0</v>
          </cell>
          <cell r="G508">
            <v>0</v>
          </cell>
          <cell r="H508">
            <v>0</v>
          </cell>
          <cell r="I508">
            <v>1</v>
          </cell>
          <cell r="J508">
            <v>0</v>
          </cell>
          <cell r="L508">
            <v>1</v>
          </cell>
          <cell r="M508">
            <v>1</v>
          </cell>
        </row>
        <row r="509">
          <cell r="D509">
            <v>0</v>
          </cell>
          <cell r="E509">
            <v>0</v>
          </cell>
          <cell r="F509">
            <v>0</v>
          </cell>
          <cell r="G509">
            <v>0</v>
          </cell>
          <cell r="H509">
            <v>0</v>
          </cell>
          <cell r="I509">
            <v>1</v>
          </cell>
          <cell r="J509">
            <v>0</v>
          </cell>
          <cell r="L509">
            <v>1</v>
          </cell>
          <cell r="M509">
            <v>1</v>
          </cell>
        </row>
        <row r="510">
          <cell r="D510">
            <v>0</v>
          </cell>
          <cell r="E510">
            <v>0</v>
          </cell>
          <cell r="F510">
            <v>0</v>
          </cell>
          <cell r="G510">
            <v>0</v>
          </cell>
          <cell r="H510">
            <v>0</v>
          </cell>
          <cell r="I510">
            <v>1</v>
          </cell>
          <cell r="J510">
            <v>0</v>
          </cell>
          <cell r="L510">
            <v>1</v>
          </cell>
          <cell r="M510">
            <v>1</v>
          </cell>
        </row>
        <row r="511">
          <cell r="D511">
            <v>0</v>
          </cell>
          <cell r="E511">
            <v>0</v>
          </cell>
          <cell r="F511">
            <v>0</v>
          </cell>
          <cell r="G511">
            <v>0</v>
          </cell>
          <cell r="H511">
            <v>0</v>
          </cell>
          <cell r="I511">
            <v>1</v>
          </cell>
          <cell r="J511">
            <v>0</v>
          </cell>
          <cell r="L511">
            <v>1</v>
          </cell>
          <cell r="M511">
            <v>1</v>
          </cell>
        </row>
        <row r="512">
          <cell r="D512">
            <v>0</v>
          </cell>
          <cell r="E512">
            <v>0</v>
          </cell>
          <cell r="F512">
            <v>0</v>
          </cell>
          <cell r="G512">
            <v>0</v>
          </cell>
          <cell r="H512">
            <v>0</v>
          </cell>
          <cell r="I512">
            <v>1</v>
          </cell>
          <cell r="J512">
            <v>0</v>
          </cell>
          <cell r="L512">
            <v>1</v>
          </cell>
          <cell r="M512">
            <v>1</v>
          </cell>
        </row>
        <row r="513">
          <cell r="D513">
            <v>0</v>
          </cell>
          <cell r="E513">
            <v>0</v>
          </cell>
          <cell r="F513">
            <v>0</v>
          </cell>
          <cell r="G513">
            <v>0</v>
          </cell>
          <cell r="H513">
            <v>0</v>
          </cell>
          <cell r="I513">
            <v>1</v>
          </cell>
          <cell r="J513">
            <v>0</v>
          </cell>
          <cell r="L513">
            <v>1</v>
          </cell>
          <cell r="M513">
            <v>1</v>
          </cell>
        </row>
        <row r="514">
          <cell r="D514">
            <v>0</v>
          </cell>
          <cell r="E514">
            <v>0</v>
          </cell>
          <cell r="F514">
            <v>0</v>
          </cell>
          <cell r="G514">
            <v>0</v>
          </cell>
          <cell r="H514">
            <v>0</v>
          </cell>
          <cell r="I514">
            <v>1</v>
          </cell>
          <cell r="J514">
            <v>0</v>
          </cell>
          <cell r="L514">
            <v>1</v>
          </cell>
          <cell r="M514">
            <v>1</v>
          </cell>
        </row>
        <row r="515">
          <cell r="D515">
            <v>0</v>
          </cell>
          <cell r="E515">
            <v>0</v>
          </cell>
          <cell r="F515">
            <v>0</v>
          </cell>
          <cell r="G515">
            <v>0</v>
          </cell>
          <cell r="H515">
            <v>0</v>
          </cell>
          <cell r="I515">
            <v>1</v>
          </cell>
          <cell r="J515">
            <v>0</v>
          </cell>
          <cell r="L515">
            <v>1</v>
          </cell>
          <cell r="M515">
            <v>1</v>
          </cell>
        </row>
        <row r="516">
          <cell r="D516">
            <v>0</v>
          </cell>
          <cell r="E516">
            <v>0</v>
          </cell>
          <cell r="F516">
            <v>0</v>
          </cell>
          <cell r="G516">
            <v>0</v>
          </cell>
          <cell r="H516">
            <v>0</v>
          </cell>
          <cell r="I516">
            <v>1</v>
          </cell>
          <cell r="J516">
            <v>0</v>
          </cell>
          <cell r="L516">
            <v>1</v>
          </cell>
          <cell r="M516">
            <v>1</v>
          </cell>
        </row>
        <row r="517">
          <cell r="D517">
            <v>0</v>
          </cell>
          <cell r="E517">
            <v>0</v>
          </cell>
          <cell r="F517">
            <v>0</v>
          </cell>
          <cell r="G517">
            <v>0</v>
          </cell>
          <cell r="H517">
            <v>0</v>
          </cell>
          <cell r="I517">
            <v>1</v>
          </cell>
          <cell r="J517">
            <v>0</v>
          </cell>
          <cell r="L517">
            <v>1</v>
          </cell>
          <cell r="M517">
            <v>1</v>
          </cell>
        </row>
        <row r="529">
          <cell r="D529">
            <v>0</v>
          </cell>
          <cell r="E529">
            <v>0</v>
          </cell>
          <cell r="F529">
            <v>0</v>
          </cell>
          <cell r="G529">
            <v>0</v>
          </cell>
          <cell r="H529">
            <v>0</v>
          </cell>
          <cell r="I529">
            <v>1</v>
          </cell>
          <cell r="J529">
            <v>0</v>
          </cell>
          <cell r="L529">
            <v>1</v>
          </cell>
          <cell r="M529">
            <v>1</v>
          </cell>
        </row>
        <row r="530">
          <cell r="D530">
            <v>0</v>
          </cell>
          <cell r="E530">
            <v>0</v>
          </cell>
          <cell r="F530">
            <v>0</v>
          </cell>
          <cell r="G530">
            <v>0</v>
          </cell>
          <cell r="H530">
            <v>0</v>
          </cell>
          <cell r="I530">
            <v>1</v>
          </cell>
          <cell r="J530">
            <v>0</v>
          </cell>
          <cell r="L530">
            <v>1</v>
          </cell>
          <cell r="M530">
            <v>1</v>
          </cell>
        </row>
        <row r="531">
          <cell r="D531">
            <v>0</v>
          </cell>
          <cell r="E531">
            <v>0</v>
          </cell>
          <cell r="F531">
            <v>0</v>
          </cell>
          <cell r="G531">
            <v>0</v>
          </cell>
          <cell r="H531">
            <v>0</v>
          </cell>
          <cell r="I531">
            <v>1</v>
          </cell>
          <cell r="J531">
            <v>0</v>
          </cell>
          <cell r="L531">
            <v>1</v>
          </cell>
          <cell r="M531">
            <v>1</v>
          </cell>
        </row>
        <row r="532">
          <cell r="D532">
            <v>0</v>
          </cell>
          <cell r="E532">
            <v>0</v>
          </cell>
          <cell r="F532">
            <v>0</v>
          </cell>
          <cell r="G532">
            <v>0</v>
          </cell>
          <cell r="H532">
            <v>0</v>
          </cell>
          <cell r="I532">
            <v>1</v>
          </cell>
          <cell r="J532">
            <v>0</v>
          </cell>
          <cell r="L532">
            <v>1</v>
          </cell>
          <cell r="M532">
            <v>1</v>
          </cell>
        </row>
        <row r="533">
          <cell r="D533">
            <v>0</v>
          </cell>
          <cell r="E533">
            <v>0</v>
          </cell>
          <cell r="F533">
            <v>0</v>
          </cell>
          <cell r="G533">
            <v>0</v>
          </cell>
          <cell r="H533">
            <v>0</v>
          </cell>
          <cell r="I533">
            <v>1</v>
          </cell>
          <cell r="J533">
            <v>0</v>
          </cell>
          <cell r="L533">
            <v>1</v>
          </cell>
          <cell r="M533">
            <v>1</v>
          </cell>
        </row>
        <row r="534">
          <cell r="D534">
            <v>0</v>
          </cell>
          <cell r="E534">
            <v>0</v>
          </cell>
          <cell r="F534">
            <v>0</v>
          </cell>
          <cell r="G534">
            <v>0</v>
          </cell>
          <cell r="H534">
            <v>0</v>
          </cell>
          <cell r="I534">
            <v>1</v>
          </cell>
          <cell r="J534">
            <v>0</v>
          </cell>
          <cell r="L534">
            <v>1</v>
          </cell>
          <cell r="M534">
            <v>1</v>
          </cell>
        </row>
        <row r="535">
          <cell r="D535">
            <v>0</v>
          </cell>
          <cell r="E535">
            <v>0</v>
          </cell>
          <cell r="F535">
            <v>0</v>
          </cell>
          <cell r="G535">
            <v>0</v>
          </cell>
          <cell r="H535">
            <v>0</v>
          </cell>
          <cell r="I535">
            <v>1</v>
          </cell>
          <cell r="J535">
            <v>0</v>
          </cell>
          <cell r="L535">
            <v>1</v>
          </cell>
          <cell r="M535">
            <v>1</v>
          </cell>
        </row>
        <row r="536">
          <cell r="D536">
            <v>0</v>
          </cell>
          <cell r="E536">
            <v>0</v>
          </cell>
          <cell r="F536">
            <v>0</v>
          </cell>
          <cell r="G536">
            <v>0</v>
          </cell>
          <cell r="H536">
            <v>0</v>
          </cell>
          <cell r="I536">
            <v>1</v>
          </cell>
          <cell r="J536">
            <v>0</v>
          </cell>
          <cell r="L536">
            <v>1</v>
          </cell>
          <cell r="M536">
            <v>1</v>
          </cell>
        </row>
        <row r="537">
          <cell r="D537">
            <v>0</v>
          </cell>
          <cell r="E537">
            <v>0</v>
          </cell>
          <cell r="F537">
            <v>0</v>
          </cell>
          <cell r="G537">
            <v>0</v>
          </cell>
          <cell r="H537">
            <v>0</v>
          </cell>
          <cell r="I537">
            <v>1</v>
          </cell>
          <cell r="J537">
            <v>0</v>
          </cell>
          <cell r="L537">
            <v>1</v>
          </cell>
          <cell r="M537">
            <v>1</v>
          </cell>
        </row>
        <row r="538">
          <cell r="D538">
            <v>0</v>
          </cell>
          <cell r="E538">
            <v>0</v>
          </cell>
          <cell r="F538">
            <v>0</v>
          </cell>
          <cell r="G538">
            <v>0</v>
          </cell>
          <cell r="H538">
            <v>0</v>
          </cell>
          <cell r="I538">
            <v>1</v>
          </cell>
          <cell r="J538">
            <v>0</v>
          </cell>
          <cell r="L538">
            <v>1</v>
          </cell>
          <cell r="M538">
            <v>1</v>
          </cell>
        </row>
        <row r="539">
          <cell r="D539">
            <v>0</v>
          </cell>
          <cell r="E539">
            <v>0</v>
          </cell>
          <cell r="F539">
            <v>0</v>
          </cell>
          <cell r="G539">
            <v>0</v>
          </cell>
          <cell r="H539">
            <v>0</v>
          </cell>
          <cell r="I539">
            <v>1</v>
          </cell>
          <cell r="J539">
            <v>0</v>
          </cell>
          <cell r="L539">
            <v>1</v>
          </cell>
          <cell r="M539">
            <v>1</v>
          </cell>
        </row>
        <row r="540">
          <cell r="D540">
            <v>0</v>
          </cell>
          <cell r="E540">
            <v>0</v>
          </cell>
          <cell r="F540">
            <v>0</v>
          </cell>
          <cell r="G540">
            <v>0</v>
          </cell>
          <cell r="H540">
            <v>0</v>
          </cell>
          <cell r="I540">
            <v>1</v>
          </cell>
          <cell r="J540">
            <v>0</v>
          </cell>
          <cell r="L540">
            <v>1</v>
          </cell>
          <cell r="M540">
            <v>1</v>
          </cell>
        </row>
        <row r="541">
          <cell r="D541">
            <v>0</v>
          </cell>
          <cell r="E541">
            <v>0</v>
          </cell>
          <cell r="F541">
            <v>0</v>
          </cell>
          <cell r="G541">
            <v>0</v>
          </cell>
          <cell r="H541">
            <v>0</v>
          </cell>
          <cell r="I541">
            <v>1</v>
          </cell>
          <cell r="J541">
            <v>0</v>
          </cell>
          <cell r="L541">
            <v>1</v>
          </cell>
          <cell r="M541">
            <v>1</v>
          </cell>
        </row>
        <row r="542">
          <cell r="D542">
            <v>0</v>
          </cell>
          <cell r="E542">
            <v>0</v>
          </cell>
          <cell r="F542">
            <v>0</v>
          </cell>
          <cell r="G542">
            <v>0</v>
          </cell>
          <cell r="H542">
            <v>0</v>
          </cell>
          <cell r="I542">
            <v>1</v>
          </cell>
          <cell r="J542">
            <v>0</v>
          </cell>
          <cell r="L542">
            <v>1</v>
          </cell>
          <cell r="M542">
            <v>1</v>
          </cell>
        </row>
        <row r="543">
          <cell r="D543">
            <v>0</v>
          </cell>
          <cell r="E543">
            <v>0</v>
          </cell>
          <cell r="F543">
            <v>0</v>
          </cell>
          <cell r="G543">
            <v>0</v>
          </cell>
          <cell r="H543">
            <v>0</v>
          </cell>
          <cell r="I543">
            <v>1</v>
          </cell>
          <cell r="J543">
            <v>0</v>
          </cell>
          <cell r="L543">
            <v>1</v>
          </cell>
          <cell r="M543">
            <v>1</v>
          </cell>
        </row>
        <row r="544">
          <cell r="D544">
            <v>0</v>
          </cell>
          <cell r="E544">
            <v>0</v>
          </cell>
          <cell r="F544">
            <v>0</v>
          </cell>
          <cell r="G544">
            <v>0</v>
          </cell>
          <cell r="H544">
            <v>0</v>
          </cell>
          <cell r="I544">
            <v>1</v>
          </cell>
          <cell r="J544">
            <v>0</v>
          </cell>
          <cell r="L544">
            <v>1</v>
          </cell>
          <cell r="M544">
            <v>1</v>
          </cell>
        </row>
        <row r="545">
          <cell r="D545">
            <v>0</v>
          </cell>
          <cell r="E545">
            <v>0</v>
          </cell>
          <cell r="F545">
            <v>0</v>
          </cell>
          <cell r="G545">
            <v>0</v>
          </cell>
          <cell r="H545">
            <v>0</v>
          </cell>
          <cell r="I545">
            <v>1</v>
          </cell>
          <cell r="J545">
            <v>0</v>
          </cell>
          <cell r="L545">
            <v>1</v>
          </cell>
          <cell r="M545">
            <v>1</v>
          </cell>
        </row>
        <row r="546">
          <cell r="D546">
            <v>0</v>
          </cell>
          <cell r="E546">
            <v>0</v>
          </cell>
          <cell r="F546">
            <v>0</v>
          </cell>
          <cell r="G546">
            <v>0</v>
          </cell>
          <cell r="H546">
            <v>0</v>
          </cell>
          <cell r="I546">
            <v>1</v>
          </cell>
          <cell r="J546">
            <v>0</v>
          </cell>
          <cell r="L546">
            <v>1</v>
          </cell>
          <cell r="M546">
            <v>1</v>
          </cell>
        </row>
        <row r="547">
          <cell r="D547">
            <v>0</v>
          </cell>
          <cell r="E547">
            <v>0</v>
          </cell>
          <cell r="F547">
            <v>0</v>
          </cell>
          <cell r="G547">
            <v>0</v>
          </cell>
          <cell r="H547">
            <v>0</v>
          </cell>
          <cell r="I547">
            <v>1</v>
          </cell>
          <cell r="J547">
            <v>0</v>
          </cell>
          <cell r="L547">
            <v>1</v>
          </cell>
          <cell r="M547">
            <v>1</v>
          </cell>
        </row>
        <row r="548">
          <cell r="D548">
            <v>0</v>
          </cell>
          <cell r="E548">
            <v>0</v>
          </cell>
          <cell r="F548">
            <v>0</v>
          </cell>
          <cell r="G548">
            <v>0</v>
          </cell>
          <cell r="H548">
            <v>0</v>
          </cell>
          <cell r="I548">
            <v>1</v>
          </cell>
          <cell r="J548">
            <v>0</v>
          </cell>
          <cell r="L548">
            <v>1</v>
          </cell>
          <cell r="M548">
            <v>1</v>
          </cell>
        </row>
        <row r="549">
          <cell r="D549">
            <v>0</v>
          </cell>
          <cell r="E549">
            <v>0</v>
          </cell>
          <cell r="F549">
            <v>0</v>
          </cell>
          <cell r="G549">
            <v>0</v>
          </cell>
          <cell r="H549">
            <v>0</v>
          </cell>
          <cell r="I549">
            <v>1</v>
          </cell>
          <cell r="J549">
            <v>0</v>
          </cell>
          <cell r="L549">
            <v>1</v>
          </cell>
          <cell r="M549">
            <v>1</v>
          </cell>
        </row>
        <row r="550">
          <cell r="D550">
            <v>0</v>
          </cell>
          <cell r="E550">
            <v>0</v>
          </cell>
          <cell r="F550">
            <v>0</v>
          </cell>
          <cell r="G550">
            <v>0</v>
          </cell>
          <cell r="H550">
            <v>0</v>
          </cell>
          <cell r="I550">
            <v>1</v>
          </cell>
          <cell r="J550">
            <v>0</v>
          </cell>
          <cell r="L550">
            <v>1</v>
          </cell>
          <cell r="M550">
            <v>1</v>
          </cell>
        </row>
        <row r="551">
          <cell r="D551">
            <v>0</v>
          </cell>
          <cell r="E551">
            <v>0</v>
          </cell>
          <cell r="F551">
            <v>0</v>
          </cell>
          <cell r="G551">
            <v>0</v>
          </cell>
          <cell r="H551">
            <v>0</v>
          </cell>
          <cell r="I551">
            <v>1</v>
          </cell>
          <cell r="J551">
            <v>0</v>
          </cell>
          <cell r="L551">
            <v>1</v>
          </cell>
          <cell r="M551">
            <v>1</v>
          </cell>
        </row>
        <row r="552">
          <cell r="D552">
            <v>0</v>
          </cell>
          <cell r="E552">
            <v>0</v>
          </cell>
          <cell r="F552">
            <v>0</v>
          </cell>
          <cell r="G552">
            <v>0</v>
          </cell>
          <cell r="H552">
            <v>0</v>
          </cell>
          <cell r="I552">
            <v>1</v>
          </cell>
          <cell r="J552">
            <v>0</v>
          </cell>
          <cell r="L552">
            <v>1</v>
          </cell>
          <cell r="M552">
            <v>1</v>
          </cell>
        </row>
        <row r="553">
          <cell r="D553">
            <v>0</v>
          </cell>
          <cell r="E553">
            <v>0</v>
          </cell>
          <cell r="F553">
            <v>0</v>
          </cell>
          <cell r="G553">
            <v>0</v>
          </cell>
          <cell r="H553">
            <v>0</v>
          </cell>
          <cell r="I553">
            <v>1</v>
          </cell>
          <cell r="J553">
            <v>0</v>
          </cell>
          <cell r="L553">
            <v>1</v>
          </cell>
          <cell r="M553">
            <v>1</v>
          </cell>
        </row>
        <row r="554">
          <cell r="D554">
            <v>0</v>
          </cell>
          <cell r="E554">
            <v>0</v>
          </cell>
          <cell r="F554">
            <v>0</v>
          </cell>
          <cell r="G554">
            <v>0</v>
          </cell>
          <cell r="H554">
            <v>0</v>
          </cell>
          <cell r="I554">
            <v>1</v>
          </cell>
          <cell r="J554">
            <v>0</v>
          </cell>
          <cell r="L554">
            <v>1</v>
          </cell>
          <cell r="M554">
            <v>1</v>
          </cell>
        </row>
        <row r="555">
          <cell r="D555">
            <v>0</v>
          </cell>
          <cell r="E555">
            <v>0</v>
          </cell>
          <cell r="F555">
            <v>0</v>
          </cell>
          <cell r="G555">
            <v>0</v>
          </cell>
          <cell r="H555">
            <v>0</v>
          </cell>
          <cell r="I555">
            <v>1</v>
          </cell>
          <cell r="J555">
            <v>0</v>
          </cell>
          <cell r="L555">
            <v>1</v>
          </cell>
          <cell r="M555">
            <v>1</v>
          </cell>
        </row>
        <row r="556">
          <cell r="D556">
            <v>0</v>
          </cell>
          <cell r="E556">
            <v>0</v>
          </cell>
          <cell r="F556">
            <v>0</v>
          </cell>
          <cell r="G556">
            <v>0</v>
          </cell>
          <cell r="H556">
            <v>0</v>
          </cell>
          <cell r="I556">
            <v>1</v>
          </cell>
          <cell r="J556">
            <v>0</v>
          </cell>
          <cell r="L556">
            <v>1</v>
          </cell>
          <cell r="M556">
            <v>1</v>
          </cell>
        </row>
        <row r="557">
          <cell r="D557">
            <v>0</v>
          </cell>
          <cell r="E557">
            <v>0</v>
          </cell>
          <cell r="F557">
            <v>0</v>
          </cell>
          <cell r="G557">
            <v>0</v>
          </cell>
          <cell r="H557">
            <v>0</v>
          </cell>
          <cell r="I557">
            <v>1</v>
          </cell>
          <cell r="J557">
            <v>0</v>
          </cell>
          <cell r="L557">
            <v>1</v>
          </cell>
          <cell r="M557">
            <v>1</v>
          </cell>
        </row>
        <row r="558">
          <cell r="D558">
            <v>0</v>
          </cell>
          <cell r="E558">
            <v>0</v>
          </cell>
          <cell r="F558">
            <v>0</v>
          </cell>
          <cell r="G558">
            <v>0</v>
          </cell>
          <cell r="H558">
            <v>0</v>
          </cell>
          <cell r="I558">
            <v>1</v>
          </cell>
          <cell r="J558">
            <v>0</v>
          </cell>
          <cell r="L558">
            <v>1</v>
          </cell>
          <cell r="M558">
            <v>1</v>
          </cell>
        </row>
        <row r="559">
          <cell r="D559">
            <v>0</v>
          </cell>
          <cell r="E559">
            <v>0</v>
          </cell>
          <cell r="F559">
            <v>0</v>
          </cell>
          <cell r="G559">
            <v>0</v>
          </cell>
          <cell r="H559">
            <v>0</v>
          </cell>
          <cell r="I559">
            <v>1</v>
          </cell>
          <cell r="J559">
            <v>0</v>
          </cell>
          <cell r="L559">
            <v>1</v>
          </cell>
          <cell r="M559">
            <v>1</v>
          </cell>
        </row>
        <row r="560">
          <cell r="D560">
            <v>0</v>
          </cell>
          <cell r="E560">
            <v>0</v>
          </cell>
          <cell r="F560">
            <v>0</v>
          </cell>
          <cell r="G560">
            <v>0</v>
          </cell>
          <cell r="H560">
            <v>0</v>
          </cell>
          <cell r="I560">
            <v>1</v>
          </cell>
          <cell r="J560">
            <v>0</v>
          </cell>
          <cell r="L560">
            <v>1</v>
          </cell>
          <cell r="M560">
            <v>1</v>
          </cell>
        </row>
        <row r="561">
          <cell r="D561">
            <v>0</v>
          </cell>
          <cell r="E561">
            <v>0</v>
          </cell>
          <cell r="F561">
            <v>0</v>
          </cell>
          <cell r="G561">
            <v>0</v>
          </cell>
          <cell r="H561">
            <v>0</v>
          </cell>
          <cell r="I561">
            <v>1</v>
          </cell>
          <cell r="J561">
            <v>0</v>
          </cell>
          <cell r="L561">
            <v>1</v>
          </cell>
          <cell r="M561">
            <v>1</v>
          </cell>
        </row>
        <row r="562">
          <cell r="D562">
            <v>0</v>
          </cell>
          <cell r="E562">
            <v>0</v>
          </cell>
          <cell r="F562">
            <v>0</v>
          </cell>
          <cell r="G562">
            <v>0</v>
          </cell>
          <cell r="H562">
            <v>0</v>
          </cell>
          <cell r="I562">
            <v>1</v>
          </cell>
          <cell r="J562">
            <v>0</v>
          </cell>
          <cell r="L562">
            <v>1</v>
          </cell>
          <cell r="M562">
            <v>1</v>
          </cell>
        </row>
        <row r="563">
          <cell r="D563">
            <v>0</v>
          </cell>
          <cell r="E563">
            <v>0</v>
          </cell>
          <cell r="F563">
            <v>0</v>
          </cell>
          <cell r="G563">
            <v>0</v>
          </cell>
          <cell r="H563">
            <v>0</v>
          </cell>
          <cell r="I563">
            <v>1</v>
          </cell>
          <cell r="J563">
            <v>0</v>
          </cell>
          <cell r="L563">
            <v>1</v>
          </cell>
          <cell r="M563">
            <v>1</v>
          </cell>
        </row>
        <row r="564">
          <cell r="D564">
            <v>0</v>
          </cell>
          <cell r="E564">
            <v>0</v>
          </cell>
          <cell r="F564">
            <v>0</v>
          </cell>
          <cell r="G564">
            <v>0</v>
          </cell>
          <cell r="H564">
            <v>0</v>
          </cell>
          <cell r="I564">
            <v>1</v>
          </cell>
          <cell r="J564">
            <v>0</v>
          </cell>
          <cell r="L564">
            <v>1</v>
          </cell>
          <cell r="M564">
            <v>1</v>
          </cell>
        </row>
        <row r="565">
          <cell r="D565">
            <v>0</v>
          </cell>
          <cell r="E565">
            <v>0</v>
          </cell>
          <cell r="F565">
            <v>0</v>
          </cell>
          <cell r="G565">
            <v>0</v>
          </cell>
          <cell r="H565">
            <v>0</v>
          </cell>
          <cell r="I565">
            <v>1</v>
          </cell>
          <cell r="J565">
            <v>0</v>
          </cell>
          <cell r="L565">
            <v>1</v>
          </cell>
          <cell r="M565">
            <v>1</v>
          </cell>
        </row>
        <row r="566">
          <cell r="D566">
            <v>0</v>
          </cell>
          <cell r="E566">
            <v>0</v>
          </cell>
          <cell r="F566">
            <v>0</v>
          </cell>
          <cell r="G566">
            <v>0</v>
          </cell>
          <cell r="H566">
            <v>0</v>
          </cell>
          <cell r="I566">
            <v>1</v>
          </cell>
          <cell r="J566">
            <v>0</v>
          </cell>
          <cell r="L566">
            <v>1</v>
          </cell>
          <cell r="M566">
            <v>1</v>
          </cell>
        </row>
        <row r="567">
          <cell r="D567">
            <v>0</v>
          </cell>
          <cell r="E567">
            <v>0</v>
          </cell>
          <cell r="F567">
            <v>0</v>
          </cell>
          <cell r="G567">
            <v>0</v>
          </cell>
          <cell r="H567">
            <v>0</v>
          </cell>
          <cell r="I567">
            <v>1</v>
          </cell>
          <cell r="J567">
            <v>0</v>
          </cell>
          <cell r="L567">
            <v>1</v>
          </cell>
          <cell r="M567">
            <v>1</v>
          </cell>
        </row>
        <row r="568">
          <cell r="D568">
            <v>0</v>
          </cell>
          <cell r="E568">
            <v>0</v>
          </cell>
          <cell r="F568">
            <v>0</v>
          </cell>
          <cell r="G568">
            <v>0</v>
          </cell>
          <cell r="H568">
            <v>0</v>
          </cell>
          <cell r="I568">
            <v>1</v>
          </cell>
          <cell r="J568">
            <v>0</v>
          </cell>
          <cell r="L568">
            <v>1</v>
          </cell>
          <cell r="M568">
            <v>1</v>
          </cell>
        </row>
        <row r="569">
          <cell r="D569">
            <v>0</v>
          </cell>
          <cell r="E569">
            <v>0</v>
          </cell>
          <cell r="F569">
            <v>0</v>
          </cell>
          <cell r="G569">
            <v>0</v>
          </cell>
          <cell r="H569">
            <v>0</v>
          </cell>
          <cell r="I569">
            <v>1</v>
          </cell>
          <cell r="J569">
            <v>0</v>
          </cell>
          <cell r="L569">
            <v>1</v>
          </cell>
          <cell r="M569">
            <v>1</v>
          </cell>
        </row>
        <row r="570">
          <cell r="D570">
            <v>0</v>
          </cell>
          <cell r="E570">
            <v>0</v>
          </cell>
          <cell r="F570">
            <v>0</v>
          </cell>
          <cell r="G570">
            <v>0</v>
          </cell>
          <cell r="H570">
            <v>0</v>
          </cell>
          <cell r="I570">
            <v>1</v>
          </cell>
          <cell r="J570">
            <v>0</v>
          </cell>
          <cell r="L570">
            <v>1</v>
          </cell>
          <cell r="M570">
            <v>1</v>
          </cell>
        </row>
        <row r="571">
          <cell r="D571">
            <v>0</v>
          </cell>
          <cell r="E571">
            <v>0</v>
          </cell>
          <cell r="F571">
            <v>0</v>
          </cell>
          <cell r="G571">
            <v>0</v>
          </cell>
          <cell r="H571">
            <v>0</v>
          </cell>
          <cell r="I571">
            <v>1</v>
          </cell>
          <cell r="J571">
            <v>0</v>
          </cell>
          <cell r="L571">
            <v>1</v>
          </cell>
          <cell r="M571">
            <v>1</v>
          </cell>
        </row>
        <row r="572">
          <cell r="D572">
            <v>0</v>
          </cell>
          <cell r="E572">
            <v>0</v>
          </cell>
          <cell r="F572">
            <v>0</v>
          </cell>
          <cell r="G572">
            <v>0</v>
          </cell>
          <cell r="H572">
            <v>0</v>
          </cell>
          <cell r="I572">
            <v>1</v>
          </cell>
          <cell r="J572">
            <v>0</v>
          </cell>
          <cell r="L572">
            <v>1</v>
          </cell>
          <cell r="M572">
            <v>1</v>
          </cell>
        </row>
        <row r="573">
          <cell r="D573">
            <v>0</v>
          </cell>
          <cell r="E573">
            <v>0</v>
          </cell>
          <cell r="F573">
            <v>0</v>
          </cell>
          <cell r="G573">
            <v>0</v>
          </cell>
          <cell r="H573">
            <v>0</v>
          </cell>
          <cell r="I573">
            <v>1</v>
          </cell>
          <cell r="J573">
            <v>0</v>
          </cell>
          <cell r="L573">
            <v>1</v>
          </cell>
          <cell r="M573">
            <v>1</v>
          </cell>
        </row>
        <row r="574">
          <cell r="D574">
            <v>0</v>
          </cell>
          <cell r="E574">
            <v>0</v>
          </cell>
          <cell r="F574">
            <v>0</v>
          </cell>
          <cell r="G574">
            <v>0</v>
          </cell>
          <cell r="H574">
            <v>0</v>
          </cell>
          <cell r="I574">
            <v>1</v>
          </cell>
          <cell r="J574">
            <v>0</v>
          </cell>
          <cell r="L574">
            <v>1</v>
          </cell>
          <cell r="M574">
            <v>1</v>
          </cell>
        </row>
        <row r="575">
          <cell r="D575">
            <v>0</v>
          </cell>
          <cell r="E575">
            <v>0</v>
          </cell>
          <cell r="F575">
            <v>0</v>
          </cell>
          <cell r="G575">
            <v>0</v>
          </cell>
          <cell r="H575">
            <v>0</v>
          </cell>
          <cell r="I575">
            <v>1</v>
          </cell>
          <cell r="J575">
            <v>0</v>
          </cell>
          <cell r="L575">
            <v>1</v>
          </cell>
          <cell r="M575">
            <v>1</v>
          </cell>
        </row>
        <row r="576">
          <cell r="D576">
            <v>0</v>
          </cell>
          <cell r="E576">
            <v>0</v>
          </cell>
          <cell r="F576">
            <v>0</v>
          </cell>
          <cell r="G576">
            <v>0</v>
          </cell>
          <cell r="H576">
            <v>0</v>
          </cell>
          <cell r="I576">
            <v>1</v>
          </cell>
          <cell r="J576">
            <v>0</v>
          </cell>
          <cell r="L576">
            <v>1</v>
          </cell>
          <cell r="M576">
            <v>1</v>
          </cell>
        </row>
        <row r="577">
          <cell r="D577">
            <v>0</v>
          </cell>
          <cell r="E577">
            <v>0</v>
          </cell>
          <cell r="F577">
            <v>0</v>
          </cell>
          <cell r="G577">
            <v>0</v>
          </cell>
          <cell r="H577">
            <v>0</v>
          </cell>
          <cell r="I577">
            <v>1</v>
          </cell>
          <cell r="J577">
            <v>0</v>
          </cell>
          <cell r="L577">
            <v>1</v>
          </cell>
          <cell r="M577">
            <v>1</v>
          </cell>
        </row>
        <row r="578">
          <cell r="D578">
            <v>0</v>
          </cell>
          <cell r="E578">
            <v>0</v>
          </cell>
          <cell r="F578">
            <v>0</v>
          </cell>
          <cell r="G578">
            <v>0</v>
          </cell>
          <cell r="H578">
            <v>0</v>
          </cell>
          <cell r="I578">
            <v>1</v>
          </cell>
          <cell r="J578">
            <v>0</v>
          </cell>
          <cell r="L578">
            <v>1</v>
          </cell>
          <cell r="M578">
            <v>1</v>
          </cell>
        </row>
        <row r="579">
          <cell r="D579">
            <v>0</v>
          </cell>
          <cell r="E579">
            <v>0</v>
          </cell>
          <cell r="F579">
            <v>0</v>
          </cell>
          <cell r="G579">
            <v>0</v>
          </cell>
          <cell r="H579">
            <v>0</v>
          </cell>
          <cell r="I579">
            <v>1</v>
          </cell>
          <cell r="J579">
            <v>0</v>
          </cell>
          <cell r="L579">
            <v>1</v>
          </cell>
          <cell r="M579">
            <v>1</v>
          </cell>
        </row>
        <row r="580">
          <cell r="D580">
            <v>0</v>
          </cell>
          <cell r="E580">
            <v>0</v>
          </cell>
          <cell r="F580">
            <v>0</v>
          </cell>
          <cell r="G580">
            <v>0</v>
          </cell>
          <cell r="H580">
            <v>0</v>
          </cell>
          <cell r="I580">
            <v>1</v>
          </cell>
          <cell r="J580">
            <v>0</v>
          </cell>
          <cell r="L580">
            <v>1</v>
          </cell>
          <cell r="M580">
            <v>1</v>
          </cell>
        </row>
        <row r="613">
          <cell r="D613">
            <v>0</v>
          </cell>
          <cell r="E613">
            <v>0</v>
          </cell>
          <cell r="F613">
            <v>0</v>
          </cell>
          <cell r="G613">
            <v>0</v>
          </cell>
          <cell r="H613">
            <v>0</v>
          </cell>
          <cell r="I613">
            <v>1</v>
          </cell>
          <cell r="J613">
            <v>0</v>
          </cell>
          <cell r="L613">
            <v>1</v>
          </cell>
          <cell r="M613">
            <v>1</v>
          </cell>
        </row>
        <row r="614">
          <cell r="D614">
            <v>0</v>
          </cell>
          <cell r="E614">
            <v>0</v>
          </cell>
          <cell r="F614">
            <v>0</v>
          </cell>
          <cell r="G614">
            <v>0</v>
          </cell>
          <cell r="H614">
            <v>0</v>
          </cell>
          <cell r="I614">
            <v>1</v>
          </cell>
          <cell r="J614">
            <v>0</v>
          </cell>
          <cell r="L614">
            <v>1</v>
          </cell>
          <cell r="M614">
            <v>1</v>
          </cell>
        </row>
        <row r="615">
          <cell r="D615">
            <v>0</v>
          </cell>
          <cell r="E615">
            <v>0</v>
          </cell>
          <cell r="F615">
            <v>0</v>
          </cell>
          <cell r="G615">
            <v>0</v>
          </cell>
          <cell r="H615">
            <v>0</v>
          </cell>
          <cell r="I615">
            <v>1</v>
          </cell>
          <cell r="J615">
            <v>0</v>
          </cell>
          <cell r="L615">
            <v>1</v>
          </cell>
          <cell r="M615">
            <v>1</v>
          </cell>
        </row>
        <row r="616">
          <cell r="D616">
            <v>0</v>
          </cell>
          <cell r="E616">
            <v>0</v>
          </cell>
          <cell r="F616">
            <v>0</v>
          </cell>
          <cell r="G616">
            <v>0</v>
          </cell>
          <cell r="H616">
            <v>0</v>
          </cell>
          <cell r="I616">
            <v>1</v>
          </cell>
          <cell r="J616">
            <v>0</v>
          </cell>
          <cell r="L616">
            <v>1</v>
          </cell>
          <cell r="M616">
            <v>1</v>
          </cell>
        </row>
        <row r="617">
          <cell r="D617">
            <v>0</v>
          </cell>
          <cell r="E617">
            <v>0</v>
          </cell>
          <cell r="F617">
            <v>0</v>
          </cell>
          <cell r="G617">
            <v>0</v>
          </cell>
          <cell r="H617">
            <v>0</v>
          </cell>
          <cell r="I617">
            <v>1</v>
          </cell>
          <cell r="J617">
            <v>0</v>
          </cell>
          <cell r="L617">
            <v>1</v>
          </cell>
          <cell r="M617">
            <v>1</v>
          </cell>
        </row>
        <row r="618">
          <cell r="D618">
            <v>0</v>
          </cell>
          <cell r="E618">
            <v>0</v>
          </cell>
          <cell r="F618">
            <v>0</v>
          </cell>
          <cell r="G618">
            <v>0</v>
          </cell>
          <cell r="H618">
            <v>0</v>
          </cell>
          <cell r="I618">
            <v>1</v>
          </cell>
          <cell r="J618">
            <v>0</v>
          </cell>
          <cell r="L618">
            <v>1</v>
          </cell>
          <cell r="M618">
            <v>1</v>
          </cell>
        </row>
        <row r="619">
          <cell r="D619">
            <v>0</v>
          </cell>
          <cell r="E619">
            <v>0</v>
          </cell>
          <cell r="F619">
            <v>0</v>
          </cell>
          <cell r="G619">
            <v>0</v>
          </cell>
          <cell r="H619">
            <v>0</v>
          </cell>
          <cell r="I619">
            <v>1</v>
          </cell>
          <cell r="J619">
            <v>0</v>
          </cell>
          <cell r="L619">
            <v>1</v>
          </cell>
          <cell r="M619">
            <v>1</v>
          </cell>
        </row>
        <row r="620">
          <cell r="D620">
            <v>0</v>
          </cell>
          <cell r="E620">
            <v>0</v>
          </cell>
          <cell r="F620">
            <v>0</v>
          </cell>
          <cell r="G620">
            <v>0</v>
          </cell>
          <cell r="H620">
            <v>0</v>
          </cell>
          <cell r="I620">
            <v>1</v>
          </cell>
          <cell r="J620">
            <v>0</v>
          </cell>
          <cell r="L620">
            <v>1</v>
          </cell>
          <cell r="M620">
            <v>1</v>
          </cell>
        </row>
        <row r="621">
          <cell r="D621">
            <v>0</v>
          </cell>
          <cell r="E621">
            <v>0</v>
          </cell>
          <cell r="F621">
            <v>0</v>
          </cell>
          <cell r="G621">
            <v>0</v>
          </cell>
          <cell r="H621">
            <v>0</v>
          </cell>
          <cell r="I621">
            <v>1</v>
          </cell>
          <cell r="J621">
            <v>0</v>
          </cell>
          <cell r="L621">
            <v>1</v>
          </cell>
          <cell r="M621">
            <v>1</v>
          </cell>
        </row>
        <row r="622">
          <cell r="D622">
            <v>0</v>
          </cell>
          <cell r="E622">
            <v>0</v>
          </cell>
          <cell r="F622">
            <v>0</v>
          </cell>
          <cell r="G622">
            <v>0</v>
          </cell>
          <cell r="H622">
            <v>0</v>
          </cell>
          <cell r="I622">
            <v>1</v>
          </cell>
          <cell r="J622">
            <v>0</v>
          </cell>
          <cell r="L622">
            <v>1</v>
          </cell>
          <cell r="M622">
            <v>1</v>
          </cell>
        </row>
        <row r="623">
          <cell r="D623">
            <v>0</v>
          </cell>
          <cell r="E623">
            <v>0</v>
          </cell>
          <cell r="F623">
            <v>0</v>
          </cell>
          <cell r="G623">
            <v>0</v>
          </cell>
          <cell r="H623">
            <v>0</v>
          </cell>
          <cell r="I623">
            <v>1</v>
          </cell>
          <cell r="J623">
            <v>0</v>
          </cell>
          <cell r="L623">
            <v>1</v>
          </cell>
          <cell r="M623">
            <v>1</v>
          </cell>
        </row>
        <row r="624">
          <cell r="D624">
            <v>0</v>
          </cell>
          <cell r="E624">
            <v>0</v>
          </cell>
          <cell r="F624">
            <v>0</v>
          </cell>
          <cell r="G624">
            <v>0</v>
          </cell>
          <cell r="H624">
            <v>0</v>
          </cell>
          <cell r="I624">
            <v>1</v>
          </cell>
          <cell r="J624">
            <v>0</v>
          </cell>
          <cell r="L624">
            <v>1</v>
          </cell>
          <cell r="M624">
            <v>1</v>
          </cell>
        </row>
        <row r="625">
          <cell r="D625">
            <v>0</v>
          </cell>
          <cell r="E625">
            <v>0</v>
          </cell>
          <cell r="F625">
            <v>0</v>
          </cell>
          <cell r="G625">
            <v>0</v>
          </cell>
          <cell r="H625">
            <v>0</v>
          </cell>
          <cell r="I625">
            <v>1</v>
          </cell>
          <cell r="J625">
            <v>0</v>
          </cell>
          <cell r="L625">
            <v>1</v>
          </cell>
          <cell r="M625">
            <v>1</v>
          </cell>
        </row>
        <row r="626">
          <cell r="D626">
            <v>0</v>
          </cell>
          <cell r="E626">
            <v>0</v>
          </cell>
          <cell r="F626">
            <v>0</v>
          </cell>
          <cell r="G626">
            <v>0</v>
          </cell>
          <cell r="H626">
            <v>0</v>
          </cell>
          <cell r="I626">
            <v>1</v>
          </cell>
          <cell r="J626">
            <v>0</v>
          </cell>
          <cell r="L626">
            <v>1</v>
          </cell>
          <cell r="M626">
            <v>1</v>
          </cell>
        </row>
        <row r="627">
          <cell r="D627">
            <v>0</v>
          </cell>
          <cell r="E627">
            <v>0</v>
          </cell>
          <cell r="F627">
            <v>0</v>
          </cell>
          <cell r="G627">
            <v>0</v>
          </cell>
          <cell r="H627">
            <v>0</v>
          </cell>
          <cell r="I627">
            <v>1</v>
          </cell>
          <cell r="J627">
            <v>0</v>
          </cell>
          <cell r="L627">
            <v>1</v>
          </cell>
          <cell r="M627">
            <v>1</v>
          </cell>
        </row>
        <row r="628">
          <cell r="D628">
            <v>0</v>
          </cell>
          <cell r="E628">
            <v>0</v>
          </cell>
          <cell r="F628">
            <v>0</v>
          </cell>
          <cell r="G628">
            <v>0</v>
          </cell>
          <cell r="H628">
            <v>0</v>
          </cell>
          <cell r="I628">
            <v>1</v>
          </cell>
          <cell r="J628">
            <v>0</v>
          </cell>
          <cell r="L628">
            <v>1</v>
          </cell>
          <cell r="M628">
            <v>1</v>
          </cell>
        </row>
        <row r="629">
          <cell r="D629">
            <v>0</v>
          </cell>
          <cell r="E629">
            <v>0</v>
          </cell>
          <cell r="F629">
            <v>0</v>
          </cell>
          <cell r="G629">
            <v>0</v>
          </cell>
          <cell r="H629">
            <v>0</v>
          </cell>
          <cell r="I629">
            <v>1</v>
          </cell>
          <cell r="J629">
            <v>0</v>
          </cell>
          <cell r="L629">
            <v>1</v>
          </cell>
          <cell r="M629">
            <v>1</v>
          </cell>
        </row>
        <row r="630">
          <cell r="D630">
            <v>0</v>
          </cell>
          <cell r="E630">
            <v>0</v>
          </cell>
          <cell r="F630">
            <v>0</v>
          </cell>
          <cell r="G630">
            <v>0</v>
          </cell>
          <cell r="H630">
            <v>0</v>
          </cell>
          <cell r="I630">
            <v>1</v>
          </cell>
          <cell r="J630">
            <v>0</v>
          </cell>
          <cell r="L630">
            <v>1</v>
          </cell>
          <cell r="M630">
            <v>1</v>
          </cell>
        </row>
        <row r="631">
          <cell r="D631">
            <v>0</v>
          </cell>
          <cell r="E631">
            <v>0</v>
          </cell>
          <cell r="F631">
            <v>0</v>
          </cell>
          <cell r="G631">
            <v>0</v>
          </cell>
          <cell r="H631">
            <v>0</v>
          </cell>
          <cell r="I631">
            <v>1</v>
          </cell>
          <cell r="J631">
            <v>0</v>
          </cell>
          <cell r="L631">
            <v>1</v>
          </cell>
          <cell r="M631">
            <v>1</v>
          </cell>
        </row>
        <row r="632">
          <cell r="D632">
            <v>0</v>
          </cell>
          <cell r="E632">
            <v>0</v>
          </cell>
          <cell r="F632">
            <v>0</v>
          </cell>
          <cell r="G632">
            <v>0</v>
          </cell>
          <cell r="H632">
            <v>0</v>
          </cell>
          <cell r="I632">
            <v>1</v>
          </cell>
          <cell r="J632">
            <v>0</v>
          </cell>
          <cell r="L632">
            <v>1</v>
          </cell>
          <cell r="M632">
            <v>1</v>
          </cell>
        </row>
        <row r="633">
          <cell r="D633">
            <v>0</v>
          </cell>
          <cell r="E633">
            <v>0</v>
          </cell>
          <cell r="F633">
            <v>0</v>
          </cell>
          <cell r="G633">
            <v>0</v>
          </cell>
          <cell r="H633">
            <v>0</v>
          </cell>
          <cell r="I633">
            <v>1</v>
          </cell>
          <cell r="J633">
            <v>0</v>
          </cell>
          <cell r="L633">
            <v>1</v>
          </cell>
          <cell r="M633">
            <v>1</v>
          </cell>
        </row>
        <row r="634">
          <cell r="D634">
            <v>0</v>
          </cell>
          <cell r="E634">
            <v>0</v>
          </cell>
          <cell r="F634">
            <v>0</v>
          </cell>
          <cell r="G634">
            <v>0</v>
          </cell>
          <cell r="H634">
            <v>0</v>
          </cell>
          <cell r="I634">
            <v>1</v>
          </cell>
          <cell r="J634">
            <v>0</v>
          </cell>
          <cell r="L634">
            <v>1</v>
          </cell>
          <cell r="M634">
            <v>1</v>
          </cell>
        </row>
        <row r="635">
          <cell r="D635">
            <v>0</v>
          </cell>
          <cell r="E635">
            <v>0</v>
          </cell>
          <cell r="F635">
            <v>0</v>
          </cell>
          <cell r="G635">
            <v>0</v>
          </cell>
          <cell r="H635">
            <v>0</v>
          </cell>
          <cell r="I635">
            <v>1</v>
          </cell>
          <cell r="J635">
            <v>0</v>
          </cell>
          <cell r="L635">
            <v>1</v>
          </cell>
          <cell r="M635">
            <v>1</v>
          </cell>
        </row>
        <row r="636">
          <cell r="D636">
            <v>0</v>
          </cell>
          <cell r="E636">
            <v>0</v>
          </cell>
          <cell r="F636">
            <v>0</v>
          </cell>
          <cell r="G636">
            <v>0</v>
          </cell>
          <cell r="H636">
            <v>0</v>
          </cell>
          <cell r="I636">
            <v>1</v>
          </cell>
          <cell r="J636">
            <v>0</v>
          </cell>
          <cell r="L636">
            <v>1</v>
          </cell>
          <cell r="M636">
            <v>1</v>
          </cell>
        </row>
        <row r="637">
          <cell r="D637">
            <v>0</v>
          </cell>
          <cell r="E637">
            <v>0</v>
          </cell>
          <cell r="F637">
            <v>0</v>
          </cell>
          <cell r="G637">
            <v>0</v>
          </cell>
          <cell r="H637">
            <v>0</v>
          </cell>
          <cell r="I637">
            <v>1</v>
          </cell>
          <cell r="J637">
            <v>0</v>
          </cell>
          <cell r="L637">
            <v>1</v>
          </cell>
          <cell r="M637">
            <v>1</v>
          </cell>
        </row>
        <row r="638">
          <cell r="D638">
            <v>0</v>
          </cell>
          <cell r="E638">
            <v>0</v>
          </cell>
          <cell r="F638">
            <v>0</v>
          </cell>
          <cell r="G638">
            <v>0</v>
          </cell>
          <cell r="H638">
            <v>0</v>
          </cell>
          <cell r="I638">
            <v>1</v>
          </cell>
          <cell r="J638">
            <v>0</v>
          </cell>
          <cell r="L638">
            <v>1</v>
          </cell>
          <cell r="M638">
            <v>1</v>
          </cell>
        </row>
        <row r="639">
          <cell r="D639">
            <v>0</v>
          </cell>
          <cell r="E639">
            <v>0</v>
          </cell>
          <cell r="F639">
            <v>0</v>
          </cell>
          <cell r="G639">
            <v>0</v>
          </cell>
          <cell r="H639">
            <v>0</v>
          </cell>
          <cell r="I639">
            <v>1</v>
          </cell>
          <cell r="J639">
            <v>0</v>
          </cell>
          <cell r="L639">
            <v>1</v>
          </cell>
          <cell r="M639">
            <v>1</v>
          </cell>
        </row>
        <row r="640">
          <cell r="D640">
            <v>0</v>
          </cell>
          <cell r="E640">
            <v>0</v>
          </cell>
          <cell r="F640">
            <v>0</v>
          </cell>
          <cell r="G640">
            <v>0</v>
          </cell>
          <cell r="H640">
            <v>0</v>
          </cell>
          <cell r="I640">
            <v>1</v>
          </cell>
          <cell r="J640">
            <v>0</v>
          </cell>
          <cell r="L640">
            <v>1</v>
          </cell>
          <cell r="M640">
            <v>1</v>
          </cell>
        </row>
        <row r="641">
          <cell r="D641">
            <v>0</v>
          </cell>
          <cell r="E641">
            <v>0</v>
          </cell>
          <cell r="F641">
            <v>0</v>
          </cell>
          <cell r="G641">
            <v>0</v>
          </cell>
          <cell r="H641">
            <v>0</v>
          </cell>
          <cell r="I641">
            <v>1</v>
          </cell>
          <cell r="J641">
            <v>0</v>
          </cell>
          <cell r="L641">
            <v>1</v>
          </cell>
          <cell r="M641">
            <v>1</v>
          </cell>
        </row>
        <row r="642">
          <cell r="D642">
            <v>0</v>
          </cell>
          <cell r="E642">
            <v>0</v>
          </cell>
          <cell r="F642">
            <v>0</v>
          </cell>
          <cell r="G642">
            <v>0</v>
          </cell>
          <cell r="H642">
            <v>0</v>
          </cell>
          <cell r="I642">
            <v>1</v>
          </cell>
          <cell r="J642">
            <v>0</v>
          </cell>
          <cell r="L642">
            <v>1</v>
          </cell>
          <cell r="M642">
            <v>1</v>
          </cell>
        </row>
        <row r="643">
          <cell r="D643">
            <v>0</v>
          </cell>
          <cell r="E643">
            <v>0</v>
          </cell>
          <cell r="F643">
            <v>0</v>
          </cell>
          <cell r="G643">
            <v>0</v>
          </cell>
          <cell r="H643">
            <v>0</v>
          </cell>
          <cell r="I643">
            <v>1</v>
          </cell>
          <cell r="J643">
            <v>0</v>
          </cell>
          <cell r="L643">
            <v>1</v>
          </cell>
          <cell r="M643">
            <v>1</v>
          </cell>
        </row>
        <row r="644">
          <cell r="D644">
            <v>0</v>
          </cell>
          <cell r="E644">
            <v>0</v>
          </cell>
          <cell r="F644">
            <v>0</v>
          </cell>
          <cell r="G644">
            <v>0</v>
          </cell>
          <cell r="H644">
            <v>0</v>
          </cell>
          <cell r="I644">
            <v>1</v>
          </cell>
          <cell r="J644">
            <v>0</v>
          </cell>
          <cell r="L644">
            <v>1</v>
          </cell>
          <cell r="M644">
            <v>1</v>
          </cell>
        </row>
        <row r="645">
          <cell r="D645">
            <v>0</v>
          </cell>
          <cell r="E645">
            <v>0</v>
          </cell>
          <cell r="F645">
            <v>0</v>
          </cell>
          <cell r="G645">
            <v>0</v>
          </cell>
          <cell r="H645">
            <v>0</v>
          </cell>
          <cell r="I645">
            <v>1</v>
          </cell>
          <cell r="J645">
            <v>0</v>
          </cell>
          <cell r="L645">
            <v>1</v>
          </cell>
          <cell r="M645">
            <v>1</v>
          </cell>
        </row>
        <row r="646">
          <cell r="D646">
            <v>0</v>
          </cell>
          <cell r="E646">
            <v>0</v>
          </cell>
          <cell r="F646">
            <v>0</v>
          </cell>
          <cell r="G646">
            <v>0</v>
          </cell>
          <cell r="H646">
            <v>0</v>
          </cell>
          <cell r="I646">
            <v>1</v>
          </cell>
          <cell r="J646">
            <v>0</v>
          </cell>
          <cell r="L646">
            <v>1</v>
          </cell>
          <cell r="M646">
            <v>1</v>
          </cell>
        </row>
        <row r="647">
          <cell r="D647">
            <v>0</v>
          </cell>
          <cell r="E647">
            <v>0</v>
          </cell>
          <cell r="F647">
            <v>0</v>
          </cell>
          <cell r="G647">
            <v>0</v>
          </cell>
          <cell r="H647">
            <v>0</v>
          </cell>
          <cell r="I647">
            <v>1</v>
          </cell>
          <cell r="J647">
            <v>0</v>
          </cell>
          <cell r="L647">
            <v>1</v>
          </cell>
          <cell r="M647">
            <v>1</v>
          </cell>
        </row>
        <row r="648">
          <cell r="D648">
            <v>0</v>
          </cell>
          <cell r="E648">
            <v>0</v>
          </cell>
          <cell r="F648">
            <v>0</v>
          </cell>
          <cell r="G648">
            <v>0</v>
          </cell>
          <cell r="H648">
            <v>0</v>
          </cell>
          <cell r="I648">
            <v>1</v>
          </cell>
          <cell r="J648">
            <v>0</v>
          </cell>
          <cell r="L648">
            <v>1</v>
          </cell>
          <cell r="M648">
            <v>1</v>
          </cell>
        </row>
        <row r="649">
          <cell r="D649">
            <v>0</v>
          </cell>
          <cell r="E649">
            <v>0</v>
          </cell>
          <cell r="F649">
            <v>0</v>
          </cell>
          <cell r="G649">
            <v>0</v>
          </cell>
          <cell r="H649">
            <v>0</v>
          </cell>
          <cell r="I649">
            <v>1</v>
          </cell>
          <cell r="J649">
            <v>0</v>
          </cell>
          <cell r="L649">
            <v>1</v>
          </cell>
          <cell r="M649">
            <v>1</v>
          </cell>
        </row>
        <row r="650">
          <cell r="D650">
            <v>0</v>
          </cell>
          <cell r="E650">
            <v>0</v>
          </cell>
          <cell r="F650">
            <v>0</v>
          </cell>
          <cell r="G650">
            <v>0</v>
          </cell>
          <cell r="H650">
            <v>0</v>
          </cell>
          <cell r="I650">
            <v>1</v>
          </cell>
          <cell r="J650">
            <v>0</v>
          </cell>
          <cell r="L650">
            <v>1</v>
          </cell>
          <cell r="M650">
            <v>1</v>
          </cell>
        </row>
        <row r="651">
          <cell r="D651">
            <v>0</v>
          </cell>
          <cell r="E651">
            <v>0</v>
          </cell>
          <cell r="F651">
            <v>0</v>
          </cell>
          <cell r="G651">
            <v>0</v>
          </cell>
          <cell r="H651">
            <v>0</v>
          </cell>
          <cell r="I651">
            <v>1</v>
          </cell>
          <cell r="J651">
            <v>0</v>
          </cell>
          <cell r="L651">
            <v>1</v>
          </cell>
          <cell r="M651">
            <v>1</v>
          </cell>
        </row>
        <row r="652">
          <cell r="D652">
            <v>0</v>
          </cell>
          <cell r="E652">
            <v>0</v>
          </cell>
          <cell r="F652">
            <v>0</v>
          </cell>
          <cell r="G652">
            <v>0</v>
          </cell>
          <cell r="H652">
            <v>0</v>
          </cell>
          <cell r="I652">
            <v>1</v>
          </cell>
          <cell r="J652">
            <v>0</v>
          </cell>
          <cell r="L652">
            <v>1</v>
          </cell>
          <cell r="M652">
            <v>1</v>
          </cell>
        </row>
        <row r="653">
          <cell r="D653">
            <v>0</v>
          </cell>
          <cell r="E653">
            <v>0</v>
          </cell>
          <cell r="F653">
            <v>0</v>
          </cell>
          <cell r="G653">
            <v>0</v>
          </cell>
          <cell r="H653">
            <v>0</v>
          </cell>
          <cell r="I653">
            <v>1</v>
          </cell>
          <cell r="J653">
            <v>0</v>
          </cell>
          <cell r="L653">
            <v>1</v>
          </cell>
          <cell r="M653">
            <v>1</v>
          </cell>
        </row>
        <row r="654">
          <cell r="D654">
            <v>0</v>
          </cell>
          <cell r="E654">
            <v>0</v>
          </cell>
          <cell r="F654">
            <v>0</v>
          </cell>
          <cell r="G654">
            <v>0</v>
          </cell>
          <cell r="H654">
            <v>0</v>
          </cell>
          <cell r="I654">
            <v>1</v>
          </cell>
          <cell r="J654">
            <v>0</v>
          </cell>
          <cell r="L654">
            <v>1</v>
          </cell>
          <cell r="M654">
            <v>1</v>
          </cell>
        </row>
        <row r="655">
          <cell r="D655">
            <v>0</v>
          </cell>
          <cell r="E655">
            <v>0</v>
          </cell>
          <cell r="F655">
            <v>0</v>
          </cell>
          <cell r="G655">
            <v>0</v>
          </cell>
          <cell r="H655">
            <v>0</v>
          </cell>
          <cell r="I655">
            <v>1</v>
          </cell>
          <cell r="J655">
            <v>0</v>
          </cell>
          <cell r="L655">
            <v>1</v>
          </cell>
          <cell r="M655">
            <v>1</v>
          </cell>
        </row>
        <row r="656">
          <cell r="D656">
            <v>0</v>
          </cell>
          <cell r="E656">
            <v>0</v>
          </cell>
          <cell r="F656">
            <v>0</v>
          </cell>
          <cell r="G656">
            <v>0</v>
          </cell>
          <cell r="H656">
            <v>0</v>
          </cell>
          <cell r="I656">
            <v>1</v>
          </cell>
          <cell r="J656">
            <v>0</v>
          </cell>
          <cell r="L656">
            <v>1</v>
          </cell>
          <cell r="M656">
            <v>1</v>
          </cell>
        </row>
        <row r="657">
          <cell r="D657">
            <v>0</v>
          </cell>
          <cell r="E657">
            <v>0</v>
          </cell>
          <cell r="F657">
            <v>0</v>
          </cell>
          <cell r="G657">
            <v>0</v>
          </cell>
          <cell r="H657">
            <v>0</v>
          </cell>
          <cell r="I657">
            <v>1</v>
          </cell>
          <cell r="J657">
            <v>0</v>
          </cell>
          <cell r="L657">
            <v>1</v>
          </cell>
          <cell r="M657">
            <v>1</v>
          </cell>
        </row>
        <row r="658">
          <cell r="D658">
            <v>0</v>
          </cell>
          <cell r="E658">
            <v>0</v>
          </cell>
          <cell r="F658">
            <v>0</v>
          </cell>
          <cell r="G658">
            <v>0</v>
          </cell>
          <cell r="H658">
            <v>0</v>
          </cell>
          <cell r="I658">
            <v>1</v>
          </cell>
          <cell r="J658">
            <v>0</v>
          </cell>
          <cell r="L658">
            <v>1</v>
          </cell>
          <cell r="M658">
            <v>1</v>
          </cell>
        </row>
        <row r="659">
          <cell r="D659">
            <v>0</v>
          </cell>
          <cell r="E659">
            <v>0</v>
          </cell>
          <cell r="F659">
            <v>0</v>
          </cell>
          <cell r="G659">
            <v>0</v>
          </cell>
          <cell r="H659">
            <v>0</v>
          </cell>
          <cell r="I659">
            <v>1</v>
          </cell>
          <cell r="J659">
            <v>0</v>
          </cell>
          <cell r="L659">
            <v>1</v>
          </cell>
          <cell r="M659">
            <v>1</v>
          </cell>
        </row>
        <row r="660">
          <cell r="D660">
            <v>0</v>
          </cell>
          <cell r="E660">
            <v>0</v>
          </cell>
          <cell r="F660">
            <v>0</v>
          </cell>
          <cell r="G660">
            <v>0</v>
          </cell>
          <cell r="H660">
            <v>0</v>
          </cell>
          <cell r="I660">
            <v>1</v>
          </cell>
          <cell r="J660">
            <v>0</v>
          </cell>
          <cell r="L660">
            <v>1</v>
          </cell>
          <cell r="M660">
            <v>1</v>
          </cell>
        </row>
        <row r="661">
          <cell r="D661">
            <v>0</v>
          </cell>
          <cell r="E661">
            <v>0</v>
          </cell>
          <cell r="F661">
            <v>0</v>
          </cell>
          <cell r="G661">
            <v>0</v>
          </cell>
          <cell r="H661">
            <v>0</v>
          </cell>
          <cell r="I661">
            <v>1</v>
          </cell>
          <cell r="J661">
            <v>0</v>
          </cell>
          <cell r="L661">
            <v>1</v>
          </cell>
          <cell r="M661">
            <v>1</v>
          </cell>
        </row>
        <row r="662">
          <cell r="D662">
            <v>0</v>
          </cell>
          <cell r="E662">
            <v>0</v>
          </cell>
          <cell r="F662">
            <v>0</v>
          </cell>
          <cell r="G662">
            <v>0</v>
          </cell>
          <cell r="H662">
            <v>0</v>
          </cell>
          <cell r="I662">
            <v>1</v>
          </cell>
          <cell r="J662">
            <v>0</v>
          </cell>
          <cell r="L662">
            <v>1</v>
          </cell>
          <cell r="M662">
            <v>1</v>
          </cell>
        </row>
        <row r="663">
          <cell r="D663">
            <v>0</v>
          </cell>
          <cell r="E663">
            <v>0</v>
          </cell>
          <cell r="F663">
            <v>0</v>
          </cell>
          <cell r="G663">
            <v>0</v>
          </cell>
          <cell r="H663">
            <v>0</v>
          </cell>
          <cell r="I663">
            <v>1</v>
          </cell>
          <cell r="J663">
            <v>0</v>
          </cell>
          <cell r="L663">
            <v>1</v>
          </cell>
          <cell r="M663">
            <v>1</v>
          </cell>
        </row>
        <row r="664">
          <cell r="D664">
            <v>0</v>
          </cell>
          <cell r="E664">
            <v>0</v>
          </cell>
          <cell r="F664">
            <v>0</v>
          </cell>
          <cell r="G664">
            <v>0</v>
          </cell>
          <cell r="H664">
            <v>0</v>
          </cell>
          <cell r="I664">
            <v>1</v>
          </cell>
          <cell r="J664">
            <v>0</v>
          </cell>
          <cell r="L664">
            <v>1</v>
          </cell>
          <cell r="M664">
            <v>1</v>
          </cell>
        </row>
      </sheetData>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755"/>
  <sheetViews>
    <sheetView tabSelected="1" zoomScale="90" zoomScaleNormal="90" workbookViewId="0">
      <selection activeCell="C3" sqref="C3"/>
    </sheetView>
  </sheetViews>
  <sheetFormatPr defaultColWidth="9.109375" defaultRowHeight="12.6" x14ac:dyDescent="0.2"/>
  <cols>
    <col min="1" max="2" width="5.33203125" style="1" customWidth="1"/>
    <col min="3" max="3" width="9.44140625" style="1" customWidth="1"/>
    <col min="4" max="4" width="13.44140625" style="1" customWidth="1"/>
    <col min="5" max="8" width="14.5546875" style="1" customWidth="1"/>
    <col min="9" max="9" width="9" style="1" customWidth="1"/>
    <col min="10" max="10" width="13.6640625" style="1" customWidth="1"/>
    <col min="11" max="11" width="13" style="1" customWidth="1"/>
    <col min="12" max="12" width="9.88671875" style="1" customWidth="1"/>
    <col min="13" max="13" width="9.6640625" style="1" customWidth="1"/>
    <col min="14" max="14" width="9.5546875" style="3" customWidth="1"/>
    <col min="15" max="16" width="15.44140625" style="1" customWidth="1"/>
    <col min="17" max="17" width="15.5546875" style="1" customWidth="1"/>
    <col min="18" max="18" width="15.88671875" style="1" customWidth="1"/>
    <col min="19" max="19" width="16.6640625" style="1" customWidth="1"/>
    <col min="20" max="20" width="3" style="4" customWidth="1"/>
    <col min="21" max="21" width="15.5546875" style="1" customWidth="1"/>
    <col min="22" max="22" width="15.88671875" style="1" customWidth="1"/>
    <col min="23" max="23" width="17" style="1" customWidth="1"/>
    <col min="24" max="24" width="12.109375" style="1" customWidth="1"/>
    <col min="25" max="25" width="16" style="1" customWidth="1"/>
    <col min="26" max="26" width="16.33203125" style="1" customWidth="1"/>
    <col min="27" max="27" width="7.33203125" style="5" customWidth="1"/>
    <col min="28" max="28" width="47.109375" style="1" customWidth="1"/>
    <col min="29" max="29" width="12.44140625" style="1" customWidth="1"/>
    <col min="30" max="30" width="10.109375" style="4" customWidth="1"/>
    <col min="31" max="31" width="4.33203125" style="512" customWidth="1"/>
    <col min="32" max="32" width="14.88671875" style="512" customWidth="1"/>
    <col min="33" max="33" width="14.109375" style="512" customWidth="1"/>
    <col min="34" max="34" width="12.44140625" style="512" customWidth="1"/>
    <col min="35" max="16384" width="9.109375" style="1"/>
  </cols>
  <sheetData>
    <row r="1" spans="1:34" ht="28.2" x14ac:dyDescent="0.45">
      <c r="C1" s="2" t="s">
        <v>0</v>
      </c>
      <c r="AE1" s="1"/>
      <c r="AF1" s="1"/>
      <c r="AG1" s="1"/>
      <c r="AH1" s="1"/>
    </row>
    <row r="2" spans="1:34" ht="18" customHeight="1" x14ac:dyDescent="0.3">
      <c r="C2" s="6" t="s">
        <v>1</v>
      </c>
      <c r="AE2" s="1"/>
      <c r="AF2" s="1"/>
      <c r="AG2" s="1"/>
      <c r="AH2" s="1"/>
    </row>
    <row r="3" spans="1:34" ht="19.8" x14ac:dyDescent="0.3">
      <c r="C3" s="7" t="s">
        <v>2</v>
      </c>
      <c r="AE3" s="1"/>
      <c r="AF3" s="1"/>
      <c r="AG3" s="1"/>
      <c r="AH3" s="1"/>
    </row>
    <row r="4" spans="1:34" ht="60" customHeight="1" thickBot="1" x14ac:dyDescent="0.3">
      <c r="C4" s="8"/>
      <c r="AE4" s="9"/>
      <c r="AF4" s="10" t="s">
        <v>3</v>
      </c>
      <c r="AG4" s="10"/>
      <c r="AH4" s="10"/>
    </row>
    <row r="5" spans="1:34" ht="15" customHeight="1" thickTop="1" x14ac:dyDescent="0.25">
      <c r="A5" s="11" t="s">
        <v>4</v>
      </c>
      <c r="B5" s="11"/>
      <c r="C5" s="12">
        <v>2013</v>
      </c>
      <c r="D5" s="13"/>
      <c r="E5" s="13"/>
      <c r="F5" s="13"/>
      <c r="G5" s="13"/>
      <c r="H5" s="13"/>
      <c r="I5" s="13"/>
      <c r="J5" s="13"/>
      <c r="K5" s="13"/>
      <c r="L5" s="13"/>
      <c r="M5" s="13"/>
      <c r="N5" s="14"/>
      <c r="O5" s="13"/>
      <c r="P5" s="13"/>
      <c r="Q5" s="13"/>
      <c r="R5" s="13"/>
      <c r="S5" s="13"/>
      <c r="T5" s="15"/>
      <c r="U5" s="13"/>
      <c r="V5" s="13"/>
      <c r="W5" s="13"/>
      <c r="X5" s="13"/>
      <c r="Y5" s="13"/>
      <c r="Z5" s="13"/>
      <c r="AA5" s="16"/>
      <c r="AB5" s="13"/>
      <c r="AC5" s="13"/>
      <c r="AD5" s="15"/>
      <c r="AE5" s="17"/>
      <c r="AF5" s="17"/>
      <c r="AG5" s="17"/>
      <c r="AH5" s="18"/>
    </row>
    <row r="6" spans="1:34" ht="13.2" thickBot="1" x14ac:dyDescent="0.25">
      <c r="A6" s="19"/>
      <c r="B6" s="20"/>
      <c r="C6" s="21"/>
      <c r="D6" s="22"/>
      <c r="E6" s="22"/>
      <c r="F6" s="22"/>
      <c r="G6" s="22"/>
      <c r="H6" s="22"/>
      <c r="I6" s="22"/>
      <c r="J6" s="22"/>
      <c r="K6" s="22"/>
      <c r="L6" s="22"/>
      <c r="M6" s="22"/>
      <c r="N6" s="23"/>
      <c r="O6" s="22"/>
      <c r="P6" s="22"/>
      <c r="Q6" s="22"/>
      <c r="R6" s="22"/>
      <c r="S6" s="22"/>
      <c r="T6" s="24"/>
      <c r="U6" s="22"/>
      <c r="V6" s="22"/>
      <c r="W6" s="22"/>
      <c r="X6" s="22"/>
      <c r="Y6" s="22"/>
      <c r="Z6" s="22"/>
      <c r="AA6" s="25"/>
      <c r="AB6" s="22"/>
      <c r="AC6" s="22"/>
      <c r="AD6" s="24"/>
      <c r="AE6" s="26"/>
      <c r="AF6" s="26"/>
      <c r="AG6" s="26"/>
      <c r="AH6" s="27"/>
    </row>
    <row r="7" spans="1:34" x14ac:dyDescent="0.2">
      <c r="A7" s="19"/>
      <c r="B7" s="20"/>
      <c r="C7" s="28"/>
      <c r="D7" s="29" t="s">
        <v>5</v>
      </c>
      <c r="E7" s="30"/>
      <c r="F7" s="30"/>
      <c r="G7" s="30"/>
      <c r="H7" s="30"/>
      <c r="I7" s="30"/>
      <c r="J7" s="30"/>
      <c r="K7" s="30"/>
      <c r="L7" s="30"/>
      <c r="M7" s="31"/>
      <c r="N7" s="32"/>
      <c r="O7" s="33"/>
      <c r="P7" s="34"/>
      <c r="Q7" s="35" t="s">
        <v>6</v>
      </c>
      <c r="R7" s="36"/>
      <c r="S7" s="36"/>
      <c r="T7" s="37"/>
      <c r="U7" s="38" t="s">
        <v>7</v>
      </c>
      <c r="V7" s="39"/>
      <c r="W7" s="40"/>
      <c r="X7" s="41"/>
      <c r="Y7" s="42" t="s">
        <v>8</v>
      </c>
      <c r="Z7" s="43"/>
      <c r="AA7" s="25"/>
      <c r="AB7" s="22"/>
      <c r="AC7" s="22"/>
      <c r="AD7" s="24"/>
      <c r="AE7" s="26"/>
      <c r="AF7" s="26"/>
      <c r="AG7" s="26"/>
      <c r="AH7" s="27"/>
    </row>
    <row r="8" spans="1:34" ht="76.2" thickBot="1" x14ac:dyDescent="0.25">
      <c r="A8" s="19"/>
      <c r="B8" s="20"/>
      <c r="C8" s="44" t="s">
        <v>9</v>
      </c>
      <c r="D8" s="45" t="s">
        <v>10</v>
      </c>
      <c r="E8" s="46" t="s">
        <v>11</v>
      </c>
      <c r="F8" s="47" t="s">
        <v>12</v>
      </c>
      <c r="G8" s="48" t="s">
        <v>13</v>
      </c>
      <c r="H8" s="48" t="s">
        <v>14</v>
      </c>
      <c r="I8" s="46" t="s">
        <v>15</v>
      </c>
      <c r="J8" s="49" t="s">
        <v>16</v>
      </c>
      <c r="K8" s="49" t="s">
        <v>17</v>
      </c>
      <c r="L8" s="50" t="s">
        <v>18</v>
      </c>
      <c r="M8" s="51" t="s">
        <v>19</v>
      </c>
      <c r="N8" s="52" t="s">
        <v>20</v>
      </c>
      <c r="O8" s="53" t="s">
        <v>21</v>
      </c>
      <c r="P8" s="54" t="s">
        <v>22</v>
      </c>
      <c r="Q8" s="55" t="s">
        <v>23</v>
      </c>
      <c r="R8" s="55" t="s">
        <v>24</v>
      </c>
      <c r="S8" s="56" t="s">
        <v>25</v>
      </c>
      <c r="T8" s="57"/>
      <c r="U8" s="58" t="s">
        <v>23</v>
      </c>
      <c r="V8" s="55" t="s">
        <v>24</v>
      </c>
      <c r="W8" s="56" t="s">
        <v>25</v>
      </c>
      <c r="X8" s="54"/>
      <c r="Y8" s="59" t="s">
        <v>26</v>
      </c>
      <c r="Z8" s="60" t="s">
        <v>27</v>
      </c>
      <c r="AA8" s="25"/>
      <c r="AB8" s="22"/>
      <c r="AC8" s="22"/>
      <c r="AD8" s="24"/>
      <c r="AE8" s="26"/>
      <c r="AF8" s="61" t="s">
        <v>28</v>
      </c>
      <c r="AG8" s="61" t="s">
        <v>29</v>
      </c>
      <c r="AH8" s="62" t="s">
        <v>30</v>
      </c>
    </row>
    <row r="9" spans="1:34" x14ac:dyDescent="0.2">
      <c r="A9" s="19"/>
      <c r="B9" s="20"/>
      <c r="C9" s="63">
        <v>1</v>
      </c>
      <c r="D9" s="64">
        <f>'[1]2022'!D9</f>
        <v>0</v>
      </c>
      <c r="E9" s="65">
        <f>'[1]2022'!E9</f>
        <v>0</v>
      </c>
      <c r="F9" s="66">
        <f>'[1]2022'!F9</f>
        <v>0</v>
      </c>
      <c r="G9" s="67">
        <f>'[1]2022'!G9</f>
        <v>0</v>
      </c>
      <c r="H9" s="67">
        <f>'[1]2022'!H9</f>
        <v>0</v>
      </c>
      <c r="I9" s="65">
        <f>'[1]2022'!I9</f>
        <v>1</v>
      </c>
      <c r="J9" s="68">
        <f>'[1]2022'!J9</f>
        <v>0</v>
      </c>
      <c r="K9" s="69">
        <v>0</v>
      </c>
      <c r="L9" s="70">
        <f>'[1]2022'!L9</f>
        <v>1</v>
      </c>
      <c r="M9" s="71">
        <f>'[1]2022'!M9</f>
        <v>1</v>
      </c>
      <c r="N9" s="72">
        <f>IFERROR((O9)/(((D9+E9+G9)/I9)+(F9+H9)/M9),1)</f>
        <v>1</v>
      </c>
      <c r="O9" s="73">
        <f t="shared" ref="O9:O60" si="0">D9+E9+J9+G9+H9+F9</f>
        <v>0</v>
      </c>
      <c r="P9" s="74">
        <f>ROUND((O9/N9),2)</f>
        <v>0</v>
      </c>
      <c r="Q9" s="75">
        <f t="shared" ref="Q9:Q49" si="1">ROUND(((O9-G9-H9-F9)*3%),2)</f>
        <v>0</v>
      </c>
      <c r="R9" s="75">
        <f t="shared" ref="R9:R48" si="2">ROUND((IF(((O9-G9-H9-F9))/M9-$AC$11&lt;0,0,(((O9-G9-H9-F9))/M9-$AC$11))*3.5%*M9),2)</f>
        <v>0</v>
      </c>
      <c r="S9" s="76">
        <f t="shared" ref="S9:S60" si="3">Q9+R9</f>
        <v>0</v>
      </c>
      <c r="T9" s="77"/>
      <c r="U9" s="78">
        <f>ROUND(((P9)*3%)*N9*L9,2)</f>
        <v>0</v>
      </c>
      <c r="V9" s="75">
        <f>ROUND((IF(P9-$AC$11&lt;0,0,(P9-$AC$11))*3.5%)*N9*L9,2)</f>
        <v>0</v>
      </c>
      <c r="W9" s="76">
        <f t="shared" ref="W9:W60" si="4">U9+V9</f>
        <v>0</v>
      </c>
      <c r="X9" s="79"/>
      <c r="Y9" s="80">
        <f>((MIN(P9,$AC$12)*0.58%)+IF(P9&gt;$AC$12,(P9-$AC$12)*1.25%,0))*N9*L9</f>
        <v>0</v>
      </c>
      <c r="Z9" s="81">
        <f>(P9*3.75%)*N9*L9</f>
        <v>0</v>
      </c>
      <c r="AA9" s="25" t="str">
        <f t="shared" ref="AA9:AA61" si="5">IF(AH9&lt;&gt;0, "Error - review!",".")</f>
        <v>.</v>
      </c>
      <c r="AB9" s="82" t="s">
        <v>31</v>
      </c>
      <c r="AC9" s="83"/>
      <c r="AD9" s="24"/>
      <c r="AE9" s="26"/>
      <c r="AF9" s="84">
        <f t="shared" ref="AF9:AF60" si="6">((MIN(P9,$AC$81)*0.58%))*N9*L9</f>
        <v>0</v>
      </c>
      <c r="AG9" s="84">
        <f t="shared" ref="AG9:AG60" si="7">(IF(P9&gt;$AC$81,(P9-$AC$81)*1.25%,0))*N9*L9</f>
        <v>0</v>
      </c>
      <c r="AH9" s="85">
        <f t="shared" ref="AH9:AH60" si="8">(AF9+AG9)-Y9</f>
        <v>0</v>
      </c>
    </row>
    <row r="10" spans="1:34" x14ac:dyDescent="0.2">
      <c r="A10" s="19"/>
      <c r="B10" s="20"/>
      <c r="C10" s="63">
        <v>2</v>
      </c>
      <c r="D10" s="64">
        <f>'[1]2022'!D10</f>
        <v>0</v>
      </c>
      <c r="E10" s="65">
        <f>'[1]2022'!E10</f>
        <v>0</v>
      </c>
      <c r="F10" s="66">
        <f>'[1]2022'!F10</f>
        <v>0</v>
      </c>
      <c r="G10" s="67">
        <f>'[1]2022'!G10</f>
        <v>0</v>
      </c>
      <c r="H10" s="67">
        <f>'[1]2022'!H10</f>
        <v>0</v>
      </c>
      <c r="I10" s="65">
        <f>'[1]2022'!I10</f>
        <v>1</v>
      </c>
      <c r="J10" s="68">
        <f>'[1]2022'!J10</f>
        <v>0</v>
      </c>
      <c r="K10" s="69">
        <v>0</v>
      </c>
      <c r="L10" s="70">
        <f>'[1]2022'!L10</f>
        <v>1</v>
      </c>
      <c r="M10" s="71">
        <f>'[1]2022'!M10</f>
        <v>1</v>
      </c>
      <c r="N10" s="72">
        <f t="shared" ref="N10:N60" si="9">IFERROR((O10)/(((D10+E10+G10)/I10)+(F10+H10)/M10),1)</f>
        <v>1</v>
      </c>
      <c r="O10" s="73">
        <f t="shared" si="0"/>
        <v>0</v>
      </c>
      <c r="P10" s="74">
        <f t="shared" ref="P10:P60" si="10">ROUND((O10/N10),2)</f>
        <v>0</v>
      </c>
      <c r="Q10" s="75">
        <f t="shared" si="1"/>
        <v>0</v>
      </c>
      <c r="R10" s="75">
        <f t="shared" si="2"/>
        <v>0</v>
      </c>
      <c r="S10" s="76">
        <f t="shared" si="3"/>
        <v>0</v>
      </c>
      <c r="T10" s="77"/>
      <c r="U10" s="78">
        <f t="shared" ref="U10:U60" si="11">ROUND(((P10)*3%)*N10*L10,2)</f>
        <v>0</v>
      </c>
      <c r="V10" s="75">
        <f t="shared" ref="V10:V60" si="12">ROUND((IF(P10-$AC$11&lt;0,0,(P10-$AC$11))*3.5%)*N10*L10,2)</f>
        <v>0</v>
      </c>
      <c r="W10" s="76">
        <f t="shared" si="4"/>
        <v>0</v>
      </c>
      <c r="X10" s="79"/>
      <c r="Y10" s="80">
        <f t="shared" ref="Y10:Y60" si="13">((MIN(P10,$AC$12)*0.58%)+IF(P10&gt;$AC$12,(P10-$AC$12)*1.25%,0))*N10*L10</f>
        <v>0</v>
      </c>
      <c r="Z10" s="81">
        <f t="shared" ref="Z10:Z60" si="14">(P10*3.75%)*N10*L10</f>
        <v>0</v>
      </c>
      <c r="AA10" s="25" t="str">
        <f t="shared" si="5"/>
        <v>.</v>
      </c>
      <c r="AB10" s="86" t="s">
        <v>32</v>
      </c>
      <c r="AC10" s="87">
        <v>230.3</v>
      </c>
      <c r="AD10" s="88"/>
      <c r="AE10" s="26"/>
      <c r="AF10" s="84">
        <f t="shared" si="6"/>
        <v>0</v>
      </c>
      <c r="AG10" s="84">
        <f t="shared" si="7"/>
        <v>0</v>
      </c>
      <c r="AH10" s="85">
        <f t="shared" si="8"/>
        <v>0</v>
      </c>
    </row>
    <row r="11" spans="1:34" x14ac:dyDescent="0.2">
      <c r="A11" s="19"/>
      <c r="B11" s="20"/>
      <c r="C11" s="63">
        <v>3</v>
      </c>
      <c r="D11" s="64">
        <f>'[1]2022'!D11</f>
        <v>0</v>
      </c>
      <c r="E11" s="65">
        <f>'[1]2022'!E11</f>
        <v>0</v>
      </c>
      <c r="F11" s="66">
        <f>'[1]2022'!F11</f>
        <v>0</v>
      </c>
      <c r="G11" s="67">
        <f>'[1]2022'!G11</f>
        <v>0</v>
      </c>
      <c r="H11" s="67">
        <f>'[1]2022'!H11</f>
        <v>0</v>
      </c>
      <c r="I11" s="65">
        <f>'[1]2022'!I11</f>
        <v>1</v>
      </c>
      <c r="J11" s="68">
        <f>'[1]2022'!J11</f>
        <v>0</v>
      </c>
      <c r="K11" s="69">
        <v>0</v>
      </c>
      <c r="L11" s="70">
        <f>'[1]2022'!L11</f>
        <v>1</v>
      </c>
      <c r="M11" s="71">
        <f>'[1]2022'!M11</f>
        <v>1</v>
      </c>
      <c r="N11" s="72">
        <f t="shared" si="9"/>
        <v>1</v>
      </c>
      <c r="O11" s="73">
        <f t="shared" si="0"/>
        <v>0</v>
      </c>
      <c r="P11" s="74">
        <f t="shared" si="10"/>
        <v>0</v>
      </c>
      <c r="Q11" s="75">
        <f t="shared" si="1"/>
        <v>0</v>
      </c>
      <c r="R11" s="75">
        <f t="shared" si="2"/>
        <v>0</v>
      </c>
      <c r="S11" s="76">
        <f t="shared" si="3"/>
        <v>0</v>
      </c>
      <c r="T11" s="77"/>
      <c r="U11" s="78">
        <f t="shared" si="11"/>
        <v>0</v>
      </c>
      <c r="V11" s="75">
        <f t="shared" si="12"/>
        <v>0</v>
      </c>
      <c r="W11" s="76">
        <f t="shared" si="4"/>
        <v>0</v>
      </c>
      <c r="X11" s="79"/>
      <c r="Y11" s="80">
        <f t="shared" si="13"/>
        <v>0</v>
      </c>
      <c r="Z11" s="81">
        <f t="shared" si="14"/>
        <v>0</v>
      </c>
      <c r="AA11" s="25" t="str">
        <f t="shared" si="5"/>
        <v>.</v>
      </c>
      <c r="AB11" s="86" t="s">
        <v>33</v>
      </c>
      <c r="AC11" s="87">
        <f>ROUND($AC$10*2,2)</f>
        <v>460.6</v>
      </c>
      <c r="AD11" s="88"/>
      <c r="AE11" s="26"/>
      <c r="AF11" s="84">
        <f t="shared" si="6"/>
        <v>0</v>
      </c>
      <c r="AG11" s="84">
        <f t="shared" si="7"/>
        <v>0</v>
      </c>
      <c r="AH11" s="85">
        <f t="shared" si="8"/>
        <v>0</v>
      </c>
    </row>
    <row r="12" spans="1:34" ht="13.2" thickBot="1" x14ac:dyDescent="0.25">
      <c r="A12" s="19"/>
      <c r="B12" s="20"/>
      <c r="C12" s="63">
        <v>4</v>
      </c>
      <c r="D12" s="64">
        <f>'[1]2022'!D12</f>
        <v>0</v>
      </c>
      <c r="E12" s="65">
        <f>'[1]2022'!E12</f>
        <v>0</v>
      </c>
      <c r="F12" s="66">
        <f>'[1]2022'!F12</f>
        <v>0</v>
      </c>
      <c r="G12" s="67">
        <f>'[1]2022'!G12</f>
        <v>0</v>
      </c>
      <c r="H12" s="67">
        <f>'[1]2022'!H12</f>
        <v>0</v>
      </c>
      <c r="I12" s="65">
        <f>'[1]2022'!I12</f>
        <v>1</v>
      </c>
      <c r="J12" s="68">
        <f>'[1]2022'!J12</f>
        <v>0</v>
      </c>
      <c r="K12" s="69">
        <v>0</v>
      </c>
      <c r="L12" s="70">
        <f>'[1]2022'!L12</f>
        <v>1</v>
      </c>
      <c r="M12" s="71">
        <f>'[1]2022'!M12</f>
        <v>1</v>
      </c>
      <c r="N12" s="72">
        <f t="shared" si="9"/>
        <v>1</v>
      </c>
      <c r="O12" s="73">
        <f t="shared" si="0"/>
        <v>0</v>
      </c>
      <c r="P12" s="74">
        <f t="shared" si="10"/>
        <v>0</v>
      </c>
      <c r="Q12" s="75">
        <f t="shared" si="1"/>
        <v>0</v>
      </c>
      <c r="R12" s="75">
        <f t="shared" si="2"/>
        <v>0</v>
      </c>
      <c r="S12" s="76">
        <f t="shared" si="3"/>
        <v>0</v>
      </c>
      <c r="T12" s="77"/>
      <c r="U12" s="78">
        <f t="shared" si="11"/>
        <v>0</v>
      </c>
      <c r="V12" s="75">
        <f t="shared" si="12"/>
        <v>0</v>
      </c>
      <c r="W12" s="76">
        <f t="shared" si="4"/>
        <v>0</v>
      </c>
      <c r="X12" s="79"/>
      <c r="Y12" s="80">
        <f t="shared" si="13"/>
        <v>0</v>
      </c>
      <c r="Z12" s="81">
        <f t="shared" si="14"/>
        <v>0</v>
      </c>
      <c r="AA12" s="25" t="str">
        <f t="shared" si="5"/>
        <v>.</v>
      </c>
      <c r="AB12" s="89" t="s">
        <v>34</v>
      </c>
      <c r="AC12" s="90">
        <f>ROUND(($AC$10*3.74),2)</f>
        <v>861.32</v>
      </c>
      <c r="AD12" s="88"/>
      <c r="AE12" s="26"/>
      <c r="AF12" s="84">
        <f t="shared" si="6"/>
        <v>0</v>
      </c>
      <c r="AG12" s="84">
        <f t="shared" si="7"/>
        <v>0</v>
      </c>
      <c r="AH12" s="85">
        <f t="shared" si="8"/>
        <v>0</v>
      </c>
    </row>
    <row r="13" spans="1:34" x14ac:dyDescent="0.2">
      <c r="A13" s="19"/>
      <c r="B13" s="20"/>
      <c r="C13" s="63">
        <v>5</v>
      </c>
      <c r="D13" s="64">
        <f>'[1]2022'!D13</f>
        <v>0</v>
      </c>
      <c r="E13" s="65">
        <f>'[1]2022'!E13</f>
        <v>0</v>
      </c>
      <c r="F13" s="66">
        <f>'[1]2022'!F13</f>
        <v>0</v>
      </c>
      <c r="G13" s="67">
        <f>'[1]2022'!G13</f>
        <v>0</v>
      </c>
      <c r="H13" s="67">
        <f>'[1]2022'!H13</f>
        <v>0</v>
      </c>
      <c r="I13" s="65">
        <f>'[1]2022'!I13</f>
        <v>1</v>
      </c>
      <c r="J13" s="68">
        <f>'[1]2022'!J13</f>
        <v>0</v>
      </c>
      <c r="K13" s="69">
        <v>0</v>
      </c>
      <c r="L13" s="70">
        <f>'[1]2022'!L13</f>
        <v>1</v>
      </c>
      <c r="M13" s="71">
        <f>'[1]2022'!M13</f>
        <v>1</v>
      </c>
      <c r="N13" s="72">
        <f t="shared" si="9"/>
        <v>1</v>
      </c>
      <c r="O13" s="73">
        <f t="shared" si="0"/>
        <v>0</v>
      </c>
      <c r="P13" s="74">
        <f t="shared" si="10"/>
        <v>0</v>
      </c>
      <c r="Q13" s="75">
        <f t="shared" si="1"/>
        <v>0</v>
      </c>
      <c r="R13" s="75">
        <f t="shared" si="2"/>
        <v>0</v>
      </c>
      <c r="S13" s="76">
        <f t="shared" si="3"/>
        <v>0</v>
      </c>
      <c r="T13" s="77"/>
      <c r="U13" s="78">
        <f t="shared" si="11"/>
        <v>0</v>
      </c>
      <c r="V13" s="75">
        <f t="shared" si="12"/>
        <v>0</v>
      </c>
      <c r="W13" s="76">
        <f t="shared" si="4"/>
        <v>0</v>
      </c>
      <c r="X13" s="79"/>
      <c r="Y13" s="80">
        <f t="shared" si="13"/>
        <v>0</v>
      </c>
      <c r="Z13" s="81">
        <f t="shared" si="14"/>
        <v>0</v>
      </c>
      <c r="AA13" s="25" t="str">
        <f t="shared" si="5"/>
        <v>.</v>
      </c>
      <c r="AB13" s="22"/>
      <c r="AC13" s="22"/>
      <c r="AD13" s="24"/>
      <c r="AE13" s="26"/>
      <c r="AF13" s="84">
        <f t="shared" si="6"/>
        <v>0</v>
      </c>
      <c r="AG13" s="84">
        <f t="shared" si="7"/>
        <v>0</v>
      </c>
      <c r="AH13" s="85">
        <f t="shared" si="8"/>
        <v>0</v>
      </c>
    </row>
    <row r="14" spans="1:34" x14ac:dyDescent="0.2">
      <c r="A14" s="19"/>
      <c r="B14" s="20"/>
      <c r="C14" s="63">
        <v>6</v>
      </c>
      <c r="D14" s="64">
        <f>'[1]2022'!D14</f>
        <v>0</v>
      </c>
      <c r="E14" s="65">
        <f>'[1]2022'!E14</f>
        <v>0</v>
      </c>
      <c r="F14" s="66">
        <f>'[1]2022'!F14</f>
        <v>0</v>
      </c>
      <c r="G14" s="67">
        <f>'[1]2022'!G14</f>
        <v>0</v>
      </c>
      <c r="H14" s="67">
        <f>'[1]2022'!H14</f>
        <v>0</v>
      </c>
      <c r="I14" s="65">
        <f>'[1]2022'!I14</f>
        <v>1</v>
      </c>
      <c r="J14" s="68">
        <f>'[1]2022'!J14</f>
        <v>0</v>
      </c>
      <c r="K14" s="69">
        <v>0</v>
      </c>
      <c r="L14" s="70">
        <f>'[1]2022'!L14</f>
        <v>1</v>
      </c>
      <c r="M14" s="71">
        <f>'[1]2022'!M14</f>
        <v>1</v>
      </c>
      <c r="N14" s="72">
        <f t="shared" si="9"/>
        <v>1</v>
      </c>
      <c r="O14" s="73">
        <f t="shared" si="0"/>
        <v>0</v>
      </c>
      <c r="P14" s="74">
        <f t="shared" si="10"/>
        <v>0</v>
      </c>
      <c r="Q14" s="75">
        <f t="shared" si="1"/>
        <v>0</v>
      </c>
      <c r="R14" s="75">
        <f t="shared" si="2"/>
        <v>0</v>
      </c>
      <c r="S14" s="76">
        <f t="shared" si="3"/>
        <v>0</v>
      </c>
      <c r="T14" s="77"/>
      <c r="U14" s="78">
        <f t="shared" si="11"/>
        <v>0</v>
      </c>
      <c r="V14" s="75">
        <f t="shared" si="12"/>
        <v>0</v>
      </c>
      <c r="W14" s="76">
        <f t="shared" si="4"/>
        <v>0</v>
      </c>
      <c r="X14" s="79"/>
      <c r="Y14" s="80">
        <f t="shared" si="13"/>
        <v>0</v>
      </c>
      <c r="Z14" s="81">
        <f t="shared" si="14"/>
        <v>0</v>
      </c>
      <c r="AA14" s="25" t="str">
        <f t="shared" si="5"/>
        <v>.</v>
      </c>
      <c r="AB14" s="91"/>
      <c r="AC14" s="22"/>
      <c r="AD14" s="24"/>
      <c r="AE14" s="26"/>
      <c r="AF14" s="84">
        <f t="shared" si="6"/>
        <v>0</v>
      </c>
      <c r="AG14" s="84">
        <f t="shared" si="7"/>
        <v>0</v>
      </c>
      <c r="AH14" s="85">
        <f t="shared" si="8"/>
        <v>0</v>
      </c>
    </row>
    <row r="15" spans="1:34" x14ac:dyDescent="0.2">
      <c r="A15" s="19"/>
      <c r="B15" s="20"/>
      <c r="C15" s="63">
        <v>7</v>
      </c>
      <c r="D15" s="64">
        <f>'[1]2022'!D15</f>
        <v>0</v>
      </c>
      <c r="E15" s="65">
        <f>'[1]2022'!E15</f>
        <v>0</v>
      </c>
      <c r="F15" s="66">
        <f>'[1]2022'!F15</f>
        <v>0</v>
      </c>
      <c r="G15" s="67">
        <f>'[1]2022'!G15</f>
        <v>0</v>
      </c>
      <c r="H15" s="67">
        <f>'[1]2022'!H15</f>
        <v>0</v>
      </c>
      <c r="I15" s="65">
        <f>'[1]2022'!I15</f>
        <v>1</v>
      </c>
      <c r="J15" s="68">
        <f>'[1]2022'!J15</f>
        <v>0</v>
      </c>
      <c r="K15" s="69">
        <v>0</v>
      </c>
      <c r="L15" s="70">
        <f>'[1]2022'!L15</f>
        <v>1</v>
      </c>
      <c r="M15" s="71">
        <f>'[1]2022'!M15</f>
        <v>1</v>
      </c>
      <c r="N15" s="72">
        <f t="shared" si="9"/>
        <v>1</v>
      </c>
      <c r="O15" s="73">
        <f t="shared" si="0"/>
        <v>0</v>
      </c>
      <c r="P15" s="74">
        <f t="shared" si="10"/>
        <v>0</v>
      </c>
      <c r="Q15" s="75">
        <f t="shared" si="1"/>
        <v>0</v>
      </c>
      <c r="R15" s="75">
        <f t="shared" si="2"/>
        <v>0</v>
      </c>
      <c r="S15" s="76">
        <f t="shared" si="3"/>
        <v>0</v>
      </c>
      <c r="T15" s="77"/>
      <c r="U15" s="78">
        <f t="shared" si="11"/>
        <v>0</v>
      </c>
      <c r="V15" s="75">
        <f t="shared" si="12"/>
        <v>0</v>
      </c>
      <c r="W15" s="76">
        <f t="shared" si="4"/>
        <v>0</v>
      </c>
      <c r="X15" s="79"/>
      <c r="Y15" s="80">
        <f t="shared" si="13"/>
        <v>0</v>
      </c>
      <c r="Z15" s="81">
        <f t="shared" si="14"/>
        <v>0</v>
      </c>
      <c r="AA15" s="25" t="str">
        <f t="shared" si="5"/>
        <v>.</v>
      </c>
      <c r="AB15" s="24"/>
      <c r="AC15" s="22"/>
      <c r="AD15" s="24"/>
      <c r="AE15" s="26"/>
      <c r="AF15" s="84">
        <f t="shared" si="6"/>
        <v>0</v>
      </c>
      <c r="AG15" s="84">
        <f t="shared" si="7"/>
        <v>0</v>
      </c>
      <c r="AH15" s="85">
        <f t="shared" si="8"/>
        <v>0</v>
      </c>
    </row>
    <row r="16" spans="1:34" x14ac:dyDescent="0.2">
      <c r="A16" s="19"/>
      <c r="B16" s="20"/>
      <c r="C16" s="63">
        <v>8</v>
      </c>
      <c r="D16" s="64">
        <f>'[1]2022'!D16</f>
        <v>0</v>
      </c>
      <c r="E16" s="65">
        <f>'[1]2022'!E16</f>
        <v>0</v>
      </c>
      <c r="F16" s="66">
        <f>'[1]2022'!F16</f>
        <v>0</v>
      </c>
      <c r="G16" s="67">
        <f>'[1]2022'!G16</f>
        <v>0</v>
      </c>
      <c r="H16" s="67">
        <f>'[1]2022'!H16</f>
        <v>0</v>
      </c>
      <c r="I16" s="65">
        <f>'[1]2022'!I16</f>
        <v>1</v>
      </c>
      <c r="J16" s="68">
        <f>'[1]2022'!J16</f>
        <v>0</v>
      </c>
      <c r="K16" s="69">
        <v>0</v>
      </c>
      <c r="L16" s="70">
        <f>'[1]2022'!L16</f>
        <v>1</v>
      </c>
      <c r="M16" s="71">
        <f>'[1]2022'!M16</f>
        <v>1</v>
      </c>
      <c r="N16" s="72">
        <f t="shared" si="9"/>
        <v>1</v>
      </c>
      <c r="O16" s="73">
        <f t="shared" si="0"/>
        <v>0</v>
      </c>
      <c r="P16" s="74">
        <f t="shared" si="10"/>
        <v>0</v>
      </c>
      <c r="Q16" s="75">
        <f t="shared" si="1"/>
        <v>0</v>
      </c>
      <c r="R16" s="75">
        <f t="shared" si="2"/>
        <v>0</v>
      </c>
      <c r="S16" s="76">
        <f t="shared" si="3"/>
        <v>0</v>
      </c>
      <c r="T16" s="77"/>
      <c r="U16" s="78">
        <f t="shared" si="11"/>
        <v>0</v>
      </c>
      <c r="V16" s="75">
        <f t="shared" si="12"/>
        <v>0</v>
      </c>
      <c r="W16" s="76">
        <f t="shared" si="4"/>
        <v>0</v>
      </c>
      <c r="X16" s="79"/>
      <c r="Y16" s="80">
        <f t="shared" si="13"/>
        <v>0</v>
      </c>
      <c r="Z16" s="81">
        <f t="shared" si="14"/>
        <v>0</v>
      </c>
      <c r="AA16" s="25" t="str">
        <f t="shared" si="5"/>
        <v>.</v>
      </c>
      <c r="AB16" s="24"/>
      <c r="AC16" s="22"/>
      <c r="AD16" s="24"/>
      <c r="AE16" s="26"/>
      <c r="AF16" s="84">
        <f t="shared" si="6"/>
        <v>0</v>
      </c>
      <c r="AG16" s="84">
        <f t="shared" si="7"/>
        <v>0</v>
      </c>
      <c r="AH16" s="85">
        <f t="shared" si="8"/>
        <v>0</v>
      </c>
    </row>
    <row r="17" spans="1:34" x14ac:dyDescent="0.2">
      <c r="A17" s="19"/>
      <c r="B17" s="20"/>
      <c r="C17" s="63">
        <v>9</v>
      </c>
      <c r="D17" s="64">
        <f>'[1]2022'!D17</f>
        <v>0</v>
      </c>
      <c r="E17" s="65">
        <f>'[1]2022'!E17</f>
        <v>0</v>
      </c>
      <c r="F17" s="66">
        <f>'[1]2022'!F17</f>
        <v>0</v>
      </c>
      <c r="G17" s="67">
        <f>'[1]2022'!G17</f>
        <v>0</v>
      </c>
      <c r="H17" s="67">
        <f>'[1]2022'!H17</f>
        <v>0</v>
      </c>
      <c r="I17" s="65">
        <f>'[1]2022'!I17</f>
        <v>1</v>
      </c>
      <c r="J17" s="68">
        <f>'[1]2022'!J17</f>
        <v>0</v>
      </c>
      <c r="K17" s="69">
        <v>0</v>
      </c>
      <c r="L17" s="70">
        <f>'[1]2022'!L17</f>
        <v>1</v>
      </c>
      <c r="M17" s="71">
        <f>'[1]2022'!M17</f>
        <v>1</v>
      </c>
      <c r="N17" s="72">
        <f t="shared" si="9"/>
        <v>1</v>
      </c>
      <c r="O17" s="73">
        <f t="shared" si="0"/>
        <v>0</v>
      </c>
      <c r="P17" s="74">
        <f t="shared" si="10"/>
        <v>0</v>
      </c>
      <c r="Q17" s="75">
        <f t="shared" si="1"/>
        <v>0</v>
      </c>
      <c r="R17" s="75">
        <f t="shared" si="2"/>
        <v>0</v>
      </c>
      <c r="S17" s="76">
        <f t="shared" si="3"/>
        <v>0</v>
      </c>
      <c r="T17" s="77"/>
      <c r="U17" s="78">
        <f t="shared" si="11"/>
        <v>0</v>
      </c>
      <c r="V17" s="75">
        <f t="shared" si="12"/>
        <v>0</v>
      </c>
      <c r="W17" s="76">
        <f t="shared" si="4"/>
        <v>0</v>
      </c>
      <c r="X17" s="79"/>
      <c r="Y17" s="80">
        <f t="shared" si="13"/>
        <v>0</v>
      </c>
      <c r="Z17" s="81">
        <f t="shared" si="14"/>
        <v>0</v>
      </c>
      <c r="AA17" s="25" t="str">
        <f t="shared" si="5"/>
        <v>.</v>
      </c>
      <c r="AB17" s="24"/>
      <c r="AC17" s="22"/>
      <c r="AD17" s="24"/>
      <c r="AE17" s="26"/>
      <c r="AF17" s="84">
        <f t="shared" si="6"/>
        <v>0</v>
      </c>
      <c r="AG17" s="84">
        <f t="shared" si="7"/>
        <v>0</v>
      </c>
      <c r="AH17" s="85">
        <f t="shared" si="8"/>
        <v>0</v>
      </c>
    </row>
    <row r="18" spans="1:34" x14ac:dyDescent="0.2">
      <c r="A18" s="19"/>
      <c r="B18" s="20"/>
      <c r="C18" s="63">
        <v>10</v>
      </c>
      <c r="D18" s="64">
        <f>'[1]2022'!D18</f>
        <v>0</v>
      </c>
      <c r="E18" s="65">
        <f>'[1]2022'!E18</f>
        <v>0</v>
      </c>
      <c r="F18" s="66">
        <f>'[1]2022'!F18</f>
        <v>0</v>
      </c>
      <c r="G18" s="67">
        <f>'[1]2022'!G18</f>
        <v>0</v>
      </c>
      <c r="H18" s="67">
        <f>'[1]2022'!H18</f>
        <v>0</v>
      </c>
      <c r="I18" s="65">
        <f>'[1]2022'!I18</f>
        <v>1</v>
      </c>
      <c r="J18" s="68">
        <f>'[1]2022'!J18</f>
        <v>0</v>
      </c>
      <c r="K18" s="69">
        <v>0</v>
      </c>
      <c r="L18" s="70">
        <f>'[1]2022'!L18</f>
        <v>1</v>
      </c>
      <c r="M18" s="71">
        <f>'[1]2022'!M18</f>
        <v>1</v>
      </c>
      <c r="N18" s="72">
        <f t="shared" si="9"/>
        <v>1</v>
      </c>
      <c r="O18" s="73">
        <f t="shared" si="0"/>
        <v>0</v>
      </c>
      <c r="P18" s="74">
        <f t="shared" si="10"/>
        <v>0</v>
      </c>
      <c r="Q18" s="75">
        <f t="shared" si="1"/>
        <v>0</v>
      </c>
      <c r="R18" s="75">
        <f t="shared" si="2"/>
        <v>0</v>
      </c>
      <c r="S18" s="76">
        <f t="shared" si="3"/>
        <v>0</v>
      </c>
      <c r="T18" s="77"/>
      <c r="U18" s="78">
        <f t="shared" si="11"/>
        <v>0</v>
      </c>
      <c r="V18" s="75">
        <f t="shared" si="12"/>
        <v>0</v>
      </c>
      <c r="W18" s="76">
        <f t="shared" si="4"/>
        <v>0</v>
      </c>
      <c r="X18" s="79"/>
      <c r="Y18" s="80">
        <f t="shared" si="13"/>
        <v>0</v>
      </c>
      <c r="Z18" s="81">
        <f t="shared" si="14"/>
        <v>0</v>
      </c>
      <c r="AA18" s="25" t="str">
        <f t="shared" si="5"/>
        <v>.</v>
      </c>
      <c r="AB18" s="24"/>
      <c r="AC18" s="22"/>
      <c r="AD18" s="24"/>
      <c r="AE18" s="26"/>
      <c r="AF18" s="84">
        <f t="shared" si="6"/>
        <v>0</v>
      </c>
      <c r="AG18" s="84">
        <f t="shared" si="7"/>
        <v>0</v>
      </c>
      <c r="AH18" s="85">
        <f t="shared" si="8"/>
        <v>0</v>
      </c>
    </row>
    <row r="19" spans="1:34" x14ac:dyDescent="0.2">
      <c r="A19" s="19"/>
      <c r="B19" s="20"/>
      <c r="C19" s="63">
        <v>11</v>
      </c>
      <c r="D19" s="64">
        <f>'[1]2022'!D19</f>
        <v>0</v>
      </c>
      <c r="E19" s="65">
        <f>'[1]2022'!E19</f>
        <v>0</v>
      </c>
      <c r="F19" s="66">
        <f>'[1]2022'!F19</f>
        <v>0</v>
      </c>
      <c r="G19" s="67">
        <f>'[1]2022'!G19</f>
        <v>0</v>
      </c>
      <c r="H19" s="67">
        <f>'[1]2022'!H19</f>
        <v>0</v>
      </c>
      <c r="I19" s="65">
        <f>'[1]2022'!I19</f>
        <v>1</v>
      </c>
      <c r="J19" s="68">
        <f>'[1]2022'!J19</f>
        <v>0</v>
      </c>
      <c r="K19" s="69">
        <v>0</v>
      </c>
      <c r="L19" s="70">
        <f>'[1]2022'!L19</f>
        <v>1</v>
      </c>
      <c r="M19" s="71">
        <f>'[1]2022'!M19</f>
        <v>1</v>
      </c>
      <c r="N19" s="72">
        <f t="shared" si="9"/>
        <v>1</v>
      </c>
      <c r="O19" s="73">
        <f t="shared" si="0"/>
        <v>0</v>
      </c>
      <c r="P19" s="74">
        <f t="shared" si="10"/>
        <v>0</v>
      </c>
      <c r="Q19" s="75">
        <f t="shared" si="1"/>
        <v>0</v>
      </c>
      <c r="R19" s="75">
        <f t="shared" si="2"/>
        <v>0</v>
      </c>
      <c r="S19" s="76">
        <f t="shared" si="3"/>
        <v>0</v>
      </c>
      <c r="T19" s="77"/>
      <c r="U19" s="78">
        <f t="shared" si="11"/>
        <v>0</v>
      </c>
      <c r="V19" s="75">
        <f t="shared" si="12"/>
        <v>0</v>
      </c>
      <c r="W19" s="76">
        <f t="shared" si="4"/>
        <v>0</v>
      </c>
      <c r="X19" s="79"/>
      <c r="Y19" s="80">
        <f t="shared" si="13"/>
        <v>0</v>
      </c>
      <c r="Z19" s="81">
        <f t="shared" si="14"/>
        <v>0</v>
      </c>
      <c r="AA19" s="25" t="str">
        <f t="shared" si="5"/>
        <v>.</v>
      </c>
      <c r="AB19" s="24"/>
      <c r="AC19" s="22"/>
      <c r="AD19" s="24"/>
      <c r="AE19" s="26"/>
      <c r="AF19" s="84">
        <f t="shared" si="6"/>
        <v>0</v>
      </c>
      <c r="AG19" s="84">
        <f t="shared" si="7"/>
        <v>0</v>
      </c>
      <c r="AH19" s="85">
        <f t="shared" si="8"/>
        <v>0</v>
      </c>
    </row>
    <row r="20" spans="1:34" x14ac:dyDescent="0.2">
      <c r="A20" s="19"/>
      <c r="B20" s="20"/>
      <c r="C20" s="63">
        <v>12</v>
      </c>
      <c r="D20" s="64">
        <f>'[1]2022'!D20</f>
        <v>0</v>
      </c>
      <c r="E20" s="65">
        <f>'[1]2022'!E20</f>
        <v>0</v>
      </c>
      <c r="F20" s="66">
        <f>'[1]2022'!F20</f>
        <v>0</v>
      </c>
      <c r="G20" s="67">
        <f>'[1]2022'!G20</f>
        <v>0</v>
      </c>
      <c r="H20" s="67">
        <f>'[1]2022'!H20</f>
        <v>0</v>
      </c>
      <c r="I20" s="65">
        <f>'[1]2022'!I20</f>
        <v>1</v>
      </c>
      <c r="J20" s="68">
        <f>'[1]2022'!J20</f>
        <v>0</v>
      </c>
      <c r="K20" s="69">
        <v>0</v>
      </c>
      <c r="L20" s="70">
        <f>'[1]2022'!L20</f>
        <v>1</v>
      </c>
      <c r="M20" s="71">
        <f>'[1]2022'!M20</f>
        <v>1</v>
      </c>
      <c r="N20" s="72">
        <f t="shared" si="9"/>
        <v>1</v>
      </c>
      <c r="O20" s="73">
        <f t="shared" si="0"/>
        <v>0</v>
      </c>
      <c r="P20" s="74">
        <f t="shared" si="10"/>
        <v>0</v>
      </c>
      <c r="Q20" s="75">
        <f t="shared" si="1"/>
        <v>0</v>
      </c>
      <c r="R20" s="75">
        <f t="shared" si="2"/>
        <v>0</v>
      </c>
      <c r="S20" s="76">
        <f t="shared" si="3"/>
        <v>0</v>
      </c>
      <c r="T20" s="77"/>
      <c r="U20" s="78">
        <f t="shared" si="11"/>
        <v>0</v>
      </c>
      <c r="V20" s="75">
        <f t="shared" si="12"/>
        <v>0</v>
      </c>
      <c r="W20" s="76">
        <f t="shared" si="4"/>
        <v>0</v>
      </c>
      <c r="X20" s="79"/>
      <c r="Y20" s="80">
        <f t="shared" si="13"/>
        <v>0</v>
      </c>
      <c r="Z20" s="81">
        <f t="shared" si="14"/>
        <v>0</v>
      </c>
      <c r="AA20" s="25" t="str">
        <f t="shared" si="5"/>
        <v>.</v>
      </c>
      <c r="AB20" s="22"/>
      <c r="AC20" s="22"/>
      <c r="AD20" s="24"/>
      <c r="AE20" s="26"/>
      <c r="AF20" s="84">
        <f t="shared" si="6"/>
        <v>0</v>
      </c>
      <c r="AG20" s="84">
        <f t="shared" si="7"/>
        <v>0</v>
      </c>
      <c r="AH20" s="85">
        <f t="shared" si="8"/>
        <v>0</v>
      </c>
    </row>
    <row r="21" spans="1:34" x14ac:dyDescent="0.2">
      <c r="A21" s="19"/>
      <c r="B21" s="20"/>
      <c r="C21" s="63">
        <v>13</v>
      </c>
      <c r="D21" s="64">
        <f>'[1]2022'!D21</f>
        <v>0</v>
      </c>
      <c r="E21" s="65">
        <f>'[1]2022'!E21</f>
        <v>0</v>
      </c>
      <c r="F21" s="66">
        <f>'[1]2022'!F21</f>
        <v>0</v>
      </c>
      <c r="G21" s="67">
        <f>'[1]2022'!G21</f>
        <v>0</v>
      </c>
      <c r="H21" s="67">
        <f>'[1]2022'!H21</f>
        <v>0</v>
      </c>
      <c r="I21" s="65">
        <f>'[1]2022'!I21</f>
        <v>1</v>
      </c>
      <c r="J21" s="68">
        <f>'[1]2022'!J21</f>
        <v>0</v>
      </c>
      <c r="K21" s="69">
        <v>0</v>
      </c>
      <c r="L21" s="70">
        <f>'[1]2022'!L21</f>
        <v>1</v>
      </c>
      <c r="M21" s="71">
        <f>'[1]2022'!M21</f>
        <v>1</v>
      </c>
      <c r="N21" s="72">
        <f t="shared" si="9"/>
        <v>1</v>
      </c>
      <c r="O21" s="73">
        <f t="shared" si="0"/>
        <v>0</v>
      </c>
      <c r="P21" s="74">
        <f t="shared" si="10"/>
        <v>0</v>
      </c>
      <c r="Q21" s="75">
        <f t="shared" si="1"/>
        <v>0</v>
      </c>
      <c r="R21" s="75">
        <f t="shared" si="2"/>
        <v>0</v>
      </c>
      <c r="S21" s="76">
        <f t="shared" si="3"/>
        <v>0</v>
      </c>
      <c r="T21" s="77"/>
      <c r="U21" s="78">
        <f t="shared" si="11"/>
        <v>0</v>
      </c>
      <c r="V21" s="75">
        <f t="shared" si="12"/>
        <v>0</v>
      </c>
      <c r="W21" s="76">
        <f t="shared" si="4"/>
        <v>0</v>
      </c>
      <c r="X21" s="79"/>
      <c r="Y21" s="80">
        <f t="shared" si="13"/>
        <v>0</v>
      </c>
      <c r="Z21" s="81">
        <f t="shared" si="14"/>
        <v>0</v>
      </c>
      <c r="AA21" s="25" t="str">
        <f t="shared" si="5"/>
        <v>.</v>
      </c>
      <c r="AB21" s="22"/>
      <c r="AC21" s="22"/>
      <c r="AD21" s="24"/>
      <c r="AE21" s="26"/>
      <c r="AF21" s="84">
        <f t="shared" si="6"/>
        <v>0</v>
      </c>
      <c r="AG21" s="84">
        <f t="shared" si="7"/>
        <v>0</v>
      </c>
      <c r="AH21" s="85">
        <f t="shared" si="8"/>
        <v>0</v>
      </c>
    </row>
    <row r="22" spans="1:34" x14ac:dyDescent="0.2">
      <c r="A22" s="19"/>
      <c r="B22" s="20"/>
      <c r="C22" s="63">
        <v>14</v>
      </c>
      <c r="D22" s="64">
        <f>'[1]2022'!D22</f>
        <v>0</v>
      </c>
      <c r="E22" s="65">
        <f>'[1]2022'!E22</f>
        <v>0</v>
      </c>
      <c r="F22" s="66">
        <f>'[1]2022'!F22</f>
        <v>0</v>
      </c>
      <c r="G22" s="67">
        <f>'[1]2022'!G22</f>
        <v>0</v>
      </c>
      <c r="H22" s="67">
        <f>'[1]2022'!H22</f>
        <v>0</v>
      </c>
      <c r="I22" s="65">
        <f>'[1]2022'!I22</f>
        <v>1</v>
      </c>
      <c r="J22" s="68">
        <f>'[1]2022'!J22</f>
        <v>0</v>
      </c>
      <c r="K22" s="69">
        <v>0</v>
      </c>
      <c r="L22" s="70">
        <f>'[1]2022'!L22</f>
        <v>1</v>
      </c>
      <c r="M22" s="71">
        <f>'[1]2022'!M22</f>
        <v>1</v>
      </c>
      <c r="N22" s="72">
        <f t="shared" si="9"/>
        <v>1</v>
      </c>
      <c r="O22" s="73">
        <f t="shared" si="0"/>
        <v>0</v>
      </c>
      <c r="P22" s="74">
        <f t="shared" si="10"/>
        <v>0</v>
      </c>
      <c r="Q22" s="75">
        <f t="shared" si="1"/>
        <v>0</v>
      </c>
      <c r="R22" s="75">
        <f t="shared" si="2"/>
        <v>0</v>
      </c>
      <c r="S22" s="76">
        <f t="shared" si="3"/>
        <v>0</v>
      </c>
      <c r="T22" s="77"/>
      <c r="U22" s="78">
        <f t="shared" si="11"/>
        <v>0</v>
      </c>
      <c r="V22" s="75">
        <f t="shared" si="12"/>
        <v>0</v>
      </c>
      <c r="W22" s="76">
        <f t="shared" si="4"/>
        <v>0</v>
      </c>
      <c r="X22" s="79"/>
      <c r="Y22" s="80">
        <f t="shared" si="13"/>
        <v>0</v>
      </c>
      <c r="Z22" s="81">
        <f t="shared" si="14"/>
        <v>0</v>
      </c>
      <c r="AA22" s="25" t="str">
        <f t="shared" si="5"/>
        <v>.</v>
      </c>
      <c r="AB22" s="22"/>
      <c r="AC22" s="22"/>
      <c r="AD22" s="24"/>
      <c r="AE22" s="26"/>
      <c r="AF22" s="84">
        <f t="shared" si="6"/>
        <v>0</v>
      </c>
      <c r="AG22" s="84">
        <f t="shared" si="7"/>
        <v>0</v>
      </c>
      <c r="AH22" s="85">
        <f t="shared" si="8"/>
        <v>0</v>
      </c>
    </row>
    <row r="23" spans="1:34" x14ac:dyDescent="0.2">
      <c r="A23" s="19"/>
      <c r="B23" s="20"/>
      <c r="C23" s="63">
        <v>15</v>
      </c>
      <c r="D23" s="64">
        <f>'[1]2022'!D23</f>
        <v>0</v>
      </c>
      <c r="E23" s="65">
        <f>'[1]2022'!E23</f>
        <v>0</v>
      </c>
      <c r="F23" s="66">
        <f>'[1]2022'!F23</f>
        <v>0</v>
      </c>
      <c r="G23" s="67">
        <f>'[1]2022'!G23</f>
        <v>0</v>
      </c>
      <c r="H23" s="67">
        <f>'[1]2022'!H23</f>
        <v>0</v>
      </c>
      <c r="I23" s="65">
        <f>'[1]2022'!I23</f>
        <v>1</v>
      </c>
      <c r="J23" s="68">
        <f>'[1]2022'!J23</f>
        <v>0</v>
      </c>
      <c r="K23" s="69">
        <v>0</v>
      </c>
      <c r="L23" s="70">
        <f>'[1]2022'!L23</f>
        <v>1</v>
      </c>
      <c r="M23" s="71">
        <f>'[1]2022'!M23</f>
        <v>1</v>
      </c>
      <c r="N23" s="72">
        <f t="shared" si="9"/>
        <v>1</v>
      </c>
      <c r="O23" s="73">
        <f t="shared" si="0"/>
        <v>0</v>
      </c>
      <c r="P23" s="74">
        <f t="shared" si="10"/>
        <v>0</v>
      </c>
      <c r="Q23" s="75">
        <f t="shared" si="1"/>
        <v>0</v>
      </c>
      <c r="R23" s="75">
        <f t="shared" si="2"/>
        <v>0</v>
      </c>
      <c r="S23" s="76">
        <f t="shared" si="3"/>
        <v>0</v>
      </c>
      <c r="T23" s="77"/>
      <c r="U23" s="78">
        <f t="shared" si="11"/>
        <v>0</v>
      </c>
      <c r="V23" s="75">
        <f t="shared" si="12"/>
        <v>0</v>
      </c>
      <c r="W23" s="76">
        <f t="shared" si="4"/>
        <v>0</v>
      </c>
      <c r="X23" s="79"/>
      <c r="Y23" s="80">
        <f t="shared" si="13"/>
        <v>0</v>
      </c>
      <c r="Z23" s="81">
        <f t="shared" si="14"/>
        <v>0</v>
      </c>
      <c r="AA23" s="25" t="str">
        <f t="shared" si="5"/>
        <v>.</v>
      </c>
      <c r="AB23" s="22"/>
      <c r="AC23" s="22"/>
      <c r="AD23" s="24"/>
      <c r="AE23" s="26"/>
      <c r="AF23" s="84">
        <f t="shared" si="6"/>
        <v>0</v>
      </c>
      <c r="AG23" s="84">
        <f t="shared" si="7"/>
        <v>0</v>
      </c>
      <c r="AH23" s="85">
        <f t="shared" si="8"/>
        <v>0</v>
      </c>
    </row>
    <row r="24" spans="1:34" x14ac:dyDescent="0.2">
      <c r="A24" s="19"/>
      <c r="B24" s="20"/>
      <c r="C24" s="63">
        <v>16</v>
      </c>
      <c r="D24" s="64">
        <f>'[1]2022'!D24</f>
        <v>0</v>
      </c>
      <c r="E24" s="65">
        <f>'[1]2022'!E24</f>
        <v>0</v>
      </c>
      <c r="F24" s="66">
        <f>'[1]2022'!F24</f>
        <v>0</v>
      </c>
      <c r="G24" s="67">
        <f>'[1]2022'!G24</f>
        <v>0</v>
      </c>
      <c r="H24" s="67">
        <f>'[1]2022'!H24</f>
        <v>0</v>
      </c>
      <c r="I24" s="65">
        <f>'[1]2022'!I24</f>
        <v>1</v>
      </c>
      <c r="J24" s="68">
        <f>'[1]2022'!J24</f>
        <v>0</v>
      </c>
      <c r="K24" s="69">
        <v>0</v>
      </c>
      <c r="L24" s="70">
        <f>'[1]2022'!L24</f>
        <v>1</v>
      </c>
      <c r="M24" s="71">
        <f>'[1]2022'!M24</f>
        <v>1</v>
      </c>
      <c r="N24" s="72">
        <f t="shared" si="9"/>
        <v>1</v>
      </c>
      <c r="O24" s="73">
        <f t="shared" si="0"/>
        <v>0</v>
      </c>
      <c r="P24" s="74">
        <f t="shared" si="10"/>
        <v>0</v>
      </c>
      <c r="Q24" s="75">
        <f t="shared" si="1"/>
        <v>0</v>
      </c>
      <c r="R24" s="75">
        <f t="shared" si="2"/>
        <v>0</v>
      </c>
      <c r="S24" s="76">
        <f t="shared" si="3"/>
        <v>0</v>
      </c>
      <c r="T24" s="77"/>
      <c r="U24" s="78">
        <f t="shared" si="11"/>
        <v>0</v>
      </c>
      <c r="V24" s="75">
        <f t="shared" si="12"/>
        <v>0</v>
      </c>
      <c r="W24" s="76">
        <f t="shared" si="4"/>
        <v>0</v>
      </c>
      <c r="X24" s="79"/>
      <c r="Y24" s="80">
        <f t="shared" si="13"/>
        <v>0</v>
      </c>
      <c r="Z24" s="81">
        <f t="shared" si="14"/>
        <v>0</v>
      </c>
      <c r="AA24" s="25" t="str">
        <f t="shared" si="5"/>
        <v>.</v>
      </c>
      <c r="AB24" s="22"/>
      <c r="AC24" s="22"/>
      <c r="AD24" s="24"/>
      <c r="AE24" s="26"/>
      <c r="AF24" s="84">
        <f t="shared" si="6"/>
        <v>0</v>
      </c>
      <c r="AG24" s="84">
        <f t="shared" si="7"/>
        <v>0</v>
      </c>
      <c r="AH24" s="85">
        <f t="shared" si="8"/>
        <v>0</v>
      </c>
    </row>
    <row r="25" spans="1:34" x14ac:dyDescent="0.2">
      <c r="A25" s="19"/>
      <c r="B25" s="20"/>
      <c r="C25" s="63">
        <v>17</v>
      </c>
      <c r="D25" s="64">
        <f>'[1]2022'!D25</f>
        <v>0</v>
      </c>
      <c r="E25" s="65">
        <f>'[1]2022'!E25</f>
        <v>0</v>
      </c>
      <c r="F25" s="66">
        <f>'[1]2022'!F25</f>
        <v>0</v>
      </c>
      <c r="G25" s="67">
        <f>'[1]2022'!G25</f>
        <v>0</v>
      </c>
      <c r="H25" s="67">
        <f>'[1]2022'!H25</f>
        <v>0</v>
      </c>
      <c r="I25" s="65">
        <f>'[1]2022'!I25</f>
        <v>1</v>
      </c>
      <c r="J25" s="68">
        <f>'[1]2022'!J25</f>
        <v>0</v>
      </c>
      <c r="K25" s="69">
        <v>0</v>
      </c>
      <c r="L25" s="70">
        <f>'[1]2022'!L25</f>
        <v>1</v>
      </c>
      <c r="M25" s="71">
        <f>'[1]2022'!M25</f>
        <v>1</v>
      </c>
      <c r="N25" s="72">
        <f t="shared" si="9"/>
        <v>1</v>
      </c>
      <c r="O25" s="73">
        <f t="shared" si="0"/>
        <v>0</v>
      </c>
      <c r="P25" s="74">
        <f t="shared" si="10"/>
        <v>0</v>
      </c>
      <c r="Q25" s="75">
        <f t="shared" si="1"/>
        <v>0</v>
      </c>
      <c r="R25" s="75">
        <f t="shared" si="2"/>
        <v>0</v>
      </c>
      <c r="S25" s="76">
        <f t="shared" si="3"/>
        <v>0</v>
      </c>
      <c r="T25" s="77"/>
      <c r="U25" s="78">
        <f t="shared" si="11"/>
        <v>0</v>
      </c>
      <c r="V25" s="75">
        <f t="shared" si="12"/>
        <v>0</v>
      </c>
      <c r="W25" s="76">
        <f t="shared" si="4"/>
        <v>0</v>
      </c>
      <c r="X25" s="79"/>
      <c r="Y25" s="80">
        <f t="shared" si="13"/>
        <v>0</v>
      </c>
      <c r="Z25" s="81">
        <f t="shared" si="14"/>
        <v>0</v>
      </c>
      <c r="AA25" s="25" t="str">
        <f t="shared" si="5"/>
        <v>.</v>
      </c>
      <c r="AB25" s="22"/>
      <c r="AC25" s="22"/>
      <c r="AD25" s="24"/>
      <c r="AE25" s="26"/>
      <c r="AF25" s="84">
        <f t="shared" si="6"/>
        <v>0</v>
      </c>
      <c r="AG25" s="84">
        <f t="shared" si="7"/>
        <v>0</v>
      </c>
      <c r="AH25" s="85">
        <f t="shared" si="8"/>
        <v>0</v>
      </c>
    </row>
    <row r="26" spans="1:34" x14ac:dyDescent="0.2">
      <c r="A26" s="19"/>
      <c r="B26" s="20"/>
      <c r="C26" s="63">
        <v>18</v>
      </c>
      <c r="D26" s="64">
        <f>'[1]2022'!D26</f>
        <v>0</v>
      </c>
      <c r="E26" s="65">
        <f>'[1]2022'!E26</f>
        <v>0</v>
      </c>
      <c r="F26" s="66">
        <f>'[1]2022'!F26</f>
        <v>0</v>
      </c>
      <c r="G26" s="67">
        <f>'[1]2022'!G26</f>
        <v>0</v>
      </c>
      <c r="H26" s="67">
        <f>'[1]2022'!H26</f>
        <v>0</v>
      </c>
      <c r="I26" s="65">
        <f>'[1]2022'!I26</f>
        <v>1</v>
      </c>
      <c r="J26" s="68">
        <f>'[1]2022'!J26</f>
        <v>0</v>
      </c>
      <c r="K26" s="69">
        <v>0</v>
      </c>
      <c r="L26" s="70">
        <f>'[1]2022'!L26</f>
        <v>1</v>
      </c>
      <c r="M26" s="71">
        <f>'[1]2022'!M26</f>
        <v>1</v>
      </c>
      <c r="N26" s="72">
        <f t="shared" si="9"/>
        <v>1</v>
      </c>
      <c r="O26" s="73">
        <f t="shared" si="0"/>
        <v>0</v>
      </c>
      <c r="P26" s="74">
        <f t="shared" si="10"/>
        <v>0</v>
      </c>
      <c r="Q26" s="75">
        <f t="shared" si="1"/>
        <v>0</v>
      </c>
      <c r="R26" s="75">
        <f t="shared" si="2"/>
        <v>0</v>
      </c>
      <c r="S26" s="76">
        <f t="shared" si="3"/>
        <v>0</v>
      </c>
      <c r="T26" s="77"/>
      <c r="U26" s="78">
        <f t="shared" si="11"/>
        <v>0</v>
      </c>
      <c r="V26" s="75">
        <f t="shared" si="12"/>
        <v>0</v>
      </c>
      <c r="W26" s="76">
        <f t="shared" si="4"/>
        <v>0</v>
      </c>
      <c r="X26" s="79"/>
      <c r="Y26" s="80">
        <f t="shared" si="13"/>
        <v>0</v>
      </c>
      <c r="Z26" s="81">
        <f t="shared" si="14"/>
        <v>0</v>
      </c>
      <c r="AA26" s="25" t="str">
        <f t="shared" si="5"/>
        <v>.</v>
      </c>
      <c r="AB26" s="22"/>
      <c r="AC26" s="22"/>
      <c r="AD26" s="24"/>
      <c r="AE26" s="26"/>
      <c r="AF26" s="84">
        <f t="shared" si="6"/>
        <v>0</v>
      </c>
      <c r="AG26" s="84">
        <f t="shared" si="7"/>
        <v>0</v>
      </c>
      <c r="AH26" s="85">
        <f t="shared" si="8"/>
        <v>0</v>
      </c>
    </row>
    <row r="27" spans="1:34" x14ac:dyDescent="0.2">
      <c r="A27" s="19"/>
      <c r="B27" s="20"/>
      <c r="C27" s="63">
        <v>19</v>
      </c>
      <c r="D27" s="64">
        <f>'[1]2022'!D27</f>
        <v>0</v>
      </c>
      <c r="E27" s="65">
        <f>'[1]2022'!E27</f>
        <v>0</v>
      </c>
      <c r="F27" s="66">
        <f>'[1]2022'!F27</f>
        <v>0</v>
      </c>
      <c r="G27" s="67">
        <f>'[1]2022'!G27</f>
        <v>0</v>
      </c>
      <c r="H27" s="67">
        <f>'[1]2022'!H27</f>
        <v>0</v>
      </c>
      <c r="I27" s="65">
        <f>'[1]2022'!I27</f>
        <v>1</v>
      </c>
      <c r="J27" s="68">
        <f>'[1]2022'!J27</f>
        <v>0</v>
      </c>
      <c r="K27" s="69">
        <v>0</v>
      </c>
      <c r="L27" s="70">
        <f>'[1]2022'!L27</f>
        <v>1</v>
      </c>
      <c r="M27" s="71">
        <f>'[1]2022'!M27</f>
        <v>1</v>
      </c>
      <c r="N27" s="72">
        <f t="shared" si="9"/>
        <v>1</v>
      </c>
      <c r="O27" s="73">
        <f t="shared" si="0"/>
        <v>0</v>
      </c>
      <c r="P27" s="74">
        <f t="shared" si="10"/>
        <v>0</v>
      </c>
      <c r="Q27" s="75">
        <f t="shared" si="1"/>
        <v>0</v>
      </c>
      <c r="R27" s="75">
        <f t="shared" si="2"/>
        <v>0</v>
      </c>
      <c r="S27" s="76">
        <f t="shared" si="3"/>
        <v>0</v>
      </c>
      <c r="T27" s="77"/>
      <c r="U27" s="78">
        <f t="shared" si="11"/>
        <v>0</v>
      </c>
      <c r="V27" s="75">
        <f t="shared" si="12"/>
        <v>0</v>
      </c>
      <c r="W27" s="76">
        <f t="shared" si="4"/>
        <v>0</v>
      </c>
      <c r="X27" s="79"/>
      <c r="Y27" s="80">
        <f t="shared" si="13"/>
        <v>0</v>
      </c>
      <c r="Z27" s="81">
        <f t="shared" si="14"/>
        <v>0</v>
      </c>
      <c r="AA27" s="25" t="str">
        <f t="shared" si="5"/>
        <v>.</v>
      </c>
      <c r="AB27" s="22"/>
      <c r="AC27" s="22"/>
      <c r="AD27" s="24"/>
      <c r="AE27" s="26"/>
      <c r="AF27" s="84">
        <f t="shared" si="6"/>
        <v>0</v>
      </c>
      <c r="AG27" s="84">
        <f t="shared" si="7"/>
        <v>0</v>
      </c>
      <c r="AH27" s="85">
        <f t="shared" si="8"/>
        <v>0</v>
      </c>
    </row>
    <row r="28" spans="1:34" x14ac:dyDescent="0.2">
      <c r="A28" s="19"/>
      <c r="B28" s="20"/>
      <c r="C28" s="63">
        <v>20</v>
      </c>
      <c r="D28" s="64">
        <f>'[1]2022'!D28</f>
        <v>0</v>
      </c>
      <c r="E28" s="65">
        <f>'[1]2022'!E28</f>
        <v>0</v>
      </c>
      <c r="F28" s="66">
        <f>'[1]2022'!F28</f>
        <v>0</v>
      </c>
      <c r="G28" s="67">
        <f>'[1]2022'!G28</f>
        <v>0</v>
      </c>
      <c r="H28" s="67">
        <f>'[1]2022'!H28</f>
        <v>0</v>
      </c>
      <c r="I28" s="65">
        <f>'[1]2022'!I28</f>
        <v>1</v>
      </c>
      <c r="J28" s="68">
        <f>'[1]2022'!J28</f>
        <v>0</v>
      </c>
      <c r="K28" s="69">
        <v>0</v>
      </c>
      <c r="L28" s="70">
        <f>'[1]2022'!L28</f>
        <v>1</v>
      </c>
      <c r="M28" s="71">
        <f>'[1]2022'!M28</f>
        <v>1</v>
      </c>
      <c r="N28" s="72">
        <f t="shared" si="9"/>
        <v>1</v>
      </c>
      <c r="O28" s="73">
        <f t="shared" si="0"/>
        <v>0</v>
      </c>
      <c r="P28" s="74">
        <f t="shared" si="10"/>
        <v>0</v>
      </c>
      <c r="Q28" s="75">
        <f t="shared" si="1"/>
        <v>0</v>
      </c>
      <c r="R28" s="75">
        <f t="shared" si="2"/>
        <v>0</v>
      </c>
      <c r="S28" s="76">
        <f t="shared" si="3"/>
        <v>0</v>
      </c>
      <c r="T28" s="77"/>
      <c r="U28" s="78">
        <f t="shared" si="11"/>
        <v>0</v>
      </c>
      <c r="V28" s="75">
        <f t="shared" si="12"/>
        <v>0</v>
      </c>
      <c r="W28" s="76">
        <f t="shared" si="4"/>
        <v>0</v>
      </c>
      <c r="X28" s="79"/>
      <c r="Y28" s="80">
        <f t="shared" si="13"/>
        <v>0</v>
      </c>
      <c r="Z28" s="81">
        <f t="shared" si="14"/>
        <v>0</v>
      </c>
      <c r="AA28" s="25" t="str">
        <f t="shared" si="5"/>
        <v>.</v>
      </c>
      <c r="AB28" s="22"/>
      <c r="AC28" s="22"/>
      <c r="AD28" s="24"/>
      <c r="AE28" s="26"/>
      <c r="AF28" s="84">
        <f t="shared" si="6"/>
        <v>0</v>
      </c>
      <c r="AG28" s="84">
        <f t="shared" si="7"/>
        <v>0</v>
      </c>
      <c r="AH28" s="85">
        <f t="shared" si="8"/>
        <v>0</v>
      </c>
    </row>
    <row r="29" spans="1:34" x14ac:dyDescent="0.2">
      <c r="A29" s="19"/>
      <c r="B29" s="20"/>
      <c r="C29" s="63">
        <v>21</v>
      </c>
      <c r="D29" s="64">
        <f>'[1]2022'!D29</f>
        <v>0</v>
      </c>
      <c r="E29" s="65">
        <f>'[1]2022'!E29</f>
        <v>0</v>
      </c>
      <c r="F29" s="66">
        <f>'[1]2022'!F29</f>
        <v>0</v>
      </c>
      <c r="G29" s="67">
        <f>'[1]2022'!G29</f>
        <v>0</v>
      </c>
      <c r="H29" s="67">
        <f>'[1]2022'!H29</f>
        <v>0</v>
      </c>
      <c r="I29" s="65">
        <f>'[1]2022'!I29</f>
        <v>1</v>
      </c>
      <c r="J29" s="68">
        <f>'[1]2022'!J29</f>
        <v>0</v>
      </c>
      <c r="K29" s="69">
        <v>0</v>
      </c>
      <c r="L29" s="70">
        <f>'[1]2022'!L29</f>
        <v>1</v>
      </c>
      <c r="M29" s="71">
        <f>'[1]2022'!M29</f>
        <v>1</v>
      </c>
      <c r="N29" s="72">
        <f t="shared" si="9"/>
        <v>1</v>
      </c>
      <c r="O29" s="73">
        <f t="shared" si="0"/>
        <v>0</v>
      </c>
      <c r="P29" s="74">
        <f t="shared" si="10"/>
        <v>0</v>
      </c>
      <c r="Q29" s="75">
        <f t="shared" si="1"/>
        <v>0</v>
      </c>
      <c r="R29" s="75">
        <f t="shared" si="2"/>
        <v>0</v>
      </c>
      <c r="S29" s="76">
        <f t="shared" si="3"/>
        <v>0</v>
      </c>
      <c r="T29" s="77"/>
      <c r="U29" s="78">
        <f t="shared" si="11"/>
        <v>0</v>
      </c>
      <c r="V29" s="75">
        <f t="shared" si="12"/>
        <v>0</v>
      </c>
      <c r="W29" s="76">
        <f t="shared" si="4"/>
        <v>0</v>
      </c>
      <c r="X29" s="79"/>
      <c r="Y29" s="80">
        <f t="shared" si="13"/>
        <v>0</v>
      </c>
      <c r="Z29" s="81">
        <f t="shared" si="14"/>
        <v>0</v>
      </c>
      <c r="AA29" s="25" t="str">
        <f t="shared" si="5"/>
        <v>.</v>
      </c>
      <c r="AB29" s="22"/>
      <c r="AC29" s="22"/>
      <c r="AD29" s="24"/>
      <c r="AE29" s="26"/>
      <c r="AF29" s="84">
        <f t="shared" si="6"/>
        <v>0</v>
      </c>
      <c r="AG29" s="84">
        <f t="shared" si="7"/>
        <v>0</v>
      </c>
      <c r="AH29" s="85">
        <f t="shared" si="8"/>
        <v>0</v>
      </c>
    </row>
    <row r="30" spans="1:34" ht="13.5" customHeight="1" x14ac:dyDescent="0.2">
      <c r="A30" s="19"/>
      <c r="B30" s="20"/>
      <c r="C30" s="63">
        <v>22</v>
      </c>
      <c r="D30" s="64">
        <f>'[1]2022'!D30</f>
        <v>0</v>
      </c>
      <c r="E30" s="65">
        <f>'[1]2022'!E30</f>
        <v>0</v>
      </c>
      <c r="F30" s="66">
        <f>'[1]2022'!F30</f>
        <v>0</v>
      </c>
      <c r="G30" s="67">
        <f>'[1]2022'!G30</f>
        <v>0</v>
      </c>
      <c r="H30" s="67">
        <f>'[1]2022'!H30</f>
        <v>0</v>
      </c>
      <c r="I30" s="65">
        <f>'[1]2022'!I30</f>
        <v>1</v>
      </c>
      <c r="J30" s="68">
        <f>'[1]2022'!J30</f>
        <v>0</v>
      </c>
      <c r="K30" s="69">
        <v>0</v>
      </c>
      <c r="L30" s="70">
        <f>'[1]2022'!L30</f>
        <v>1</v>
      </c>
      <c r="M30" s="71">
        <f>'[1]2022'!M30</f>
        <v>1</v>
      </c>
      <c r="N30" s="72">
        <f t="shared" si="9"/>
        <v>1</v>
      </c>
      <c r="O30" s="73">
        <f t="shared" si="0"/>
        <v>0</v>
      </c>
      <c r="P30" s="74">
        <f t="shared" si="10"/>
        <v>0</v>
      </c>
      <c r="Q30" s="75">
        <f t="shared" si="1"/>
        <v>0</v>
      </c>
      <c r="R30" s="75">
        <f t="shared" si="2"/>
        <v>0</v>
      </c>
      <c r="S30" s="76">
        <f t="shared" si="3"/>
        <v>0</v>
      </c>
      <c r="T30" s="77"/>
      <c r="U30" s="78">
        <f t="shared" si="11"/>
        <v>0</v>
      </c>
      <c r="V30" s="75">
        <f t="shared" si="12"/>
        <v>0</v>
      </c>
      <c r="W30" s="76">
        <f t="shared" si="4"/>
        <v>0</v>
      </c>
      <c r="X30" s="79"/>
      <c r="Y30" s="80">
        <f t="shared" si="13"/>
        <v>0</v>
      </c>
      <c r="Z30" s="81">
        <f t="shared" si="14"/>
        <v>0</v>
      </c>
      <c r="AA30" s="25" t="str">
        <f t="shared" si="5"/>
        <v>.</v>
      </c>
      <c r="AB30" s="22"/>
      <c r="AC30" s="22"/>
      <c r="AD30" s="24"/>
      <c r="AE30" s="26"/>
      <c r="AF30" s="84">
        <f t="shared" si="6"/>
        <v>0</v>
      </c>
      <c r="AG30" s="84">
        <f t="shared" si="7"/>
        <v>0</v>
      </c>
      <c r="AH30" s="85">
        <f t="shared" si="8"/>
        <v>0</v>
      </c>
    </row>
    <row r="31" spans="1:34" x14ac:dyDescent="0.2">
      <c r="A31" s="19"/>
      <c r="B31" s="20"/>
      <c r="C31" s="63">
        <v>23</v>
      </c>
      <c r="D31" s="64">
        <f>'[1]2022'!D31</f>
        <v>0</v>
      </c>
      <c r="E31" s="65">
        <f>'[1]2022'!E31</f>
        <v>0</v>
      </c>
      <c r="F31" s="66">
        <f>'[1]2022'!F31</f>
        <v>0</v>
      </c>
      <c r="G31" s="67">
        <f>'[1]2022'!G31</f>
        <v>0</v>
      </c>
      <c r="H31" s="67">
        <f>'[1]2022'!H31</f>
        <v>0</v>
      </c>
      <c r="I31" s="65">
        <f>'[1]2022'!I31</f>
        <v>1</v>
      </c>
      <c r="J31" s="68">
        <f>'[1]2022'!J31</f>
        <v>0</v>
      </c>
      <c r="K31" s="69">
        <v>0</v>
      </c>
      <c r="L31" s="70">
        <f>'[1]2022'!L31</f>
        <v>1</v>
      </c>
      <c r="M31" s="71">
        <f>'[1]2022'!M31</f>
        <v>1</v>
      </c>
      <c r="N31" s="72">
        <f t="shared" si="9"/>
        <v>1</v>
      </c>
      <c r="O31" s="73">
        <f t="shared" si="0"/>
        <v>0</v>
      </c>
      <c r="P31" s="74">
        <f t="shared" si="10"/>
        <v>0</v>
      </c>
      <c r="Q31" s="75">
        <f t="shared" si="1"/>
        <v>0</v>
      </c>
      <c r="R31" s="75">
        <f t="shared" si="2"/>
        <v>0</v>
      </c>
      <c r="S31" s="76">
        <f t="shared" si="3"/>
        <v>0</v>
      </c>
      <c r="T31" s="77"/>
      <c r="U31" s="78">
        <f t="shared" si="11"/>
        <v>0</v>
      </c>
      <c r="V31" s="75">
        <f t="shared" si="12"/>
        <v>0</v>
      </c>
      <c r="W31" s="76">
        <f t="shared" si="4"/>
        <v>0</v>
      </c>
      <c r="X31" s="79"/>
      <c r="Y31" s="80">
        <f t="shared" si="13"/>
        <v>0</v>
      </c>
      <c r="Z31" s="81">
        <f t="shared" si="14"/>
        <v>0</v>
      </c>
      <c r="AA31" s="25" t="str">
        <f t="shared" si="5"/>
        <v>.</v>
      </c>
      <c r="AB31" s="22"/>
      <c r="AC31" s="22"/>
      <c r="AD31" s="24"/>
      <c r="AE31" s="26"/>
      <c r="AF31" s="84">
        <f t="shared" si="6"/>
        <v>0</v>
      </c>
      <c r="AG31" s="84">
        <f t="shared" si="7"/>
        <v>0</v>
      </c>
      <c r="AH31" s="85">
        <f t="shared" si="8"/>
        <v>0</v>
      </c>
    </row>
    <row r="32" spans="1:34" x14ac:dyDescent="0.2">
      <c r="A32" s="19"/>
      <c r="B32" s="20"/>
      <c r="C32" s="63">
        <v>24</v>
      </c>
      <c r="D32" s="64">
        <f>'[1]2022'!D32</f>
        <v>0</v>
      </c>
      <c r="E32" s="65">
        <f>'[1]2022'!E32</f>
        <v>0</v>
      </c>
      <c r="F32" s="66">
        <f>'[1]2022'!F32</f>
        <v>0</v>
      </c>
      <c r="G32" s="67">
        <f>'[1]2022'!G32</f>
        <v>0</v>
      </c>
      <c r="H32" s="67">
        <f>'[1]2022'!H32</f>
        <v>0</v>
      </c>
      <c r="I32" s="65">
        <f>'[1]2022'!I32</f>
        <v>1</v>
      </c>
      <c r="J32" s="68">
        <f>'[1]2022'!J32</f>
        <v>0</v>
      </c>
      <c r="K32" s="69">
        <v>0</v>
      </c>
      <c r="L32" s="70">
        <f>'[1]2022'!L32</f>
        <v>1</v>
      </c>
      <c r="M32" s="71">
        <f>'[1]2022'!M32</f>
        <v>1</v>
      </c>
      <c r="N32" s="72">
        <f t="shared" si="9"/>
        <v>1</v>
      </c>
      <c r="O32" s="73">
        <f t="shared" si="0"/>
        <v>0</v>
      </c>
      <c r="P32" s="74">
        <f t="shared" si="10"/>
        <v>0</v>
      </c>
      <c r="Q32" s="75">
        <f t="shared" si="1"/>
        <v>0</v>
      </c>
      <c r="R32" s="75">
        <f t="shared" si="2"/>
        <v>0</v>
      </c>
      <c r="S32" s="76">
        <f t="shared" si="3"/>
        <v>0</v>
      </c>
      <c r="T32" s="77"/>
      <c r="U32" s="78">
        <f t="shared" si="11"/>
        <v>0</v>
      </c>
      <c r="V32" s="75">
        <f t="shared" si="12"/>
        <v>0</v>
      </c>
      <c r="W32" s="76">
        <f t="shared" si="4"/>
        <v>0</v>
      </c>
      <c r="X32" s="79"/>
      <c r="Y32" s="80">
        <f t="shared" si="13"/>
        <v>0</v>
      </c>
      <c r="Z32" s="81">
        <f t="shared" si="14"/>
        <v>0</v>
      </c>
      <c r="AA32" s="25" t="str">
        <f t="shared" si="5"/>
        <v>.</v>
      </c>
      <c r="AB32" s="22"/>
      <c r="AC32" s="22"/>
      <c r="AD32" s="24"/>
      <c r="AE32" s="26"/>
      <c r="AF32" s="84">
        <f t="shared" si="6"/>
        <v>0</v>
      </c>
      <c r="AG32" s="84">
        <f t="shared" si="7"/>
        <v>0</v>
      </c>
      <c r="AH32" s="85">
        <f t="shared" si="8"/>
        <v>0</v>
      </c>
    </row>
    <row r="33" spans="1:34" x14ac:dyDescent="0.2">
      <c r="A33" s="19"/>
      <c r="B33" s="20"/>
      <c r="C33" s="63">
        <v>25</v>
      </c>
      <c r="D33" s="64">
        <f>'[1]2022'!D33</f>
        <v>0</v>
      </c>
      <c r="E33" s="65">
        <f>'[1]2022'!E33</f>
        <v>0</v>
      </c>
      <c r="F33" s="66">
        <f>'[1]2022'!F33</f>
        <v>0</v>
      </c>
      <c r="G33" s="67">
        <f>'[1]2022'!G33</f>
        <v>0</v>
      </c>
      <c r="H33" s="67">
        <f>'[1]2022'!H33</f>
        <v>0</v>
      </c>
      <c r="I33" s="65">
        <f>'[1]2022'!I33</f>
        <v>1</v>
      </c>
      <c r="J33" s="68">
        <f>'[1]2022'!J33</f>
        <v>0</v>
      </c>
      <c r="K33" s="69">
        <v>0</v>
      </c>
      <c r="L33" s="70">
        <f>'[1]2022'!L33</f>
        <v>1</v>
      </c>
      <c r="M33" s="71">
        <f>'[1]2022'!M33</f>
        <v>1</v>
      </c>
      <c r="N33" s="72">
        <f t="shared" si="9"/>
        <v>1</v>
      </c>
      <c r="O33" s="73">
        <f t="shared" si="0"/>
        <v>0</v>
      </c>
      <c r="P33" s="74">
        <f t="shared" si="10"/>
        <v>0</v>
      </c>
      <c r="Q33" s="75">
        <f t="shared" si="1"/>
        <v>0</v>
      </c>
      <c r="R33" s="75">
        <f t="shared" si="2"/>
        <v>0</v>
      </c>
      <c r="S33" s="76">
        <f t="shared" si="3"/>
        <v>0</v>
      </c>
      <c r="T33" s="77"/>
      <c r="U33" s="78">
        <f t="shared" si="11"/>
        <v>0</v>
      </c>
      <c r="V33" s="75">
        <f t="shared" si="12"/>
        <v>0</v>
      </c>
      <c r="W33" s="76">
        <f t="shared" si="4"/>
        <v>0</v>
      </c>
      <c r="X33" s="79"/>
      <c r="Y33" s="80">
        <f t="shared" si="13"/>
        <v>0</v>
      </c>
      <c r="Z33" s="81">
        <f t="shared" si="14"/>
        <v>0</v>
      </c>
      <c r="AA33" s="25" t="str">
        <f t="shared" si="5"/>
        <v>.</v>
      </c>
      <c r="AB33" s="22"/>
      <c r="AC33" s="22"/>
      <c r="AD33" s="24"/>
      <c r="AE33" s="26"/>
      <c r="AF33" s="84">
        <f t="shared" si="6"/>
        <v>0</v>
      </c>
      <c r="AG33" s="84">
        <f t="shared" si="7"/>
        <v>0</v>
      </c>
      <c r="AH33" s="85">
        <f t="shared" si="8"/>
        <v>0</v>
      </c>
    </row>
    <row r="34" spans="1:34" x14ac:dyDescent="0.2">
      <c r="A34" s="19"/>
      <c r="B34" s="20"/>
      <c r="C34" s="63">
        <v>26</v>
      </c>
      <c r="D34" s="64">
        <f>'[1]2022'!D34</f>
        <v>0</v>
      </c>
      <c r="E34" s="65">
        <f>'[1]2022'!E34</f>
        <v>0</v>
      </c>
      <c r="F34" s="66">
        <f>'[1]2022'!F34</f>
        <v>0</v>
      </c>
      <c r="G34" s="67">
        <f>'[1]2022'!G34</f>
        <v>0</v>
      </c>
      <c r="H34" s="67">
        <f>'[1]2022'!H34</f>
        <v>0</v>
      </c>
      <c r="I34" s="65">
        <f>'[1]2022'!I34</f>
        <v>1</v>
      </c>
      <c r="J34" s="68">
        <f>'[1]2022'!J34</f>
        <v>0</v>
      </c>
      <c r="K34" s="69">
        <v>0</v>
      </c>
      <c r="L34" s="70">
        <f>'[1]2022'!L34</f>
        <v>1</v>
      </c>
      <c r="M34" s="71">
        <f>'[1]2022'!M34</f>
        <v>1</v>
      </c>
      <c r="N34" s="72">
        <f t="shared" si="9"/>
        <v>1</v>
      </c>
      <c r="O34" s="73">
        <f t="shared" si="0"/>
        <v>0</v>
      </c>
      <c r="P34" s="74">
        <f t="shared" si="10"/>
        <v>0</v>
      </c>
      <c r="Q34" s="75">
        <f t="shared" si="1"/>
        <v>0</v>
      </c>
      <c r="R34" s="75">
        <f t="shared" si="2"/>
        <v>0</v>
      </c>
      <c r="S34" s="76">
        <f t="shared" si="3"/>
        <v>0</v>
      </c>
      <c r="T34" s="77"/>
      <c r="U34" s="78">
        <f t="shared" si="11"/>
        <v>0</v>
      </c>
      <c r="V34" s="75">
        <f t="shared" si="12"/>
        <v>0</v>
      </c>
      <c r="W34" s="76">
        <f t="shared" si="4"/>
        <v>0</v>
      </c>
      <c r="X34" s="79"/>
      <c r="Y34" s="80">
        <f t="shared" si="13"/>
        <v>0</v>
      </c>
      <c r="Z34" s="81">
        <f t="shared" si="14"/>
        <v>0</v>
      </c>
      <c r="AA34" s="25" t="str">
        <f t="shared" si="5"/>
        <v>.</v>
      </c>
      <c r="AB34" s="22"/>
      <c r="AC34" s="22"/>
      <c r="AD34" s="24"/>
      <c r="AE34" s="26"/>
      <c r="AF34" s="84">
        <f t="shared" si="6"/>
        <v>0</v>
      </c>
      <c r="AG34" s="84">
        <f t="shared" si="7"/>
        <v>0</v>
      </c>
      <c r="AH34" s="85">
        <f t="shared" si="8"/>
        <v>0</v>
      </c>
    </row>
    <row r="35" spans="1:34" x14ac:dyDescent="0.2">
      <c r="A35" s="19"/>
      <c r="B35" s="20"/>
      <c r="C35" s="63">
        <v>27</v>
      </c>
      <c r="D35" s="64">
        <f>'[1]2022'!D35</f>
        <v>0</v>
      </c>
      <c r="E35" s="65">
        <f>'[1]2022'!E35</f>
        <v>0</v>
      </c>
      <c r="F35" s="66">
        <f>'[1]2022'!F35</f>
        <v>0</v>
      </c>
      <c r="G35" s="67">
        <f>'[1]2022'!G35</f>
        <v>0</v>
      </c>
      <c r="H35" s="67">
        <f>'[1]2022'!H35</f>
        <v>0</v>
      </c>
      <c r="I35" s="65">
        <f>'[1]2022'!I35</f>
        <v>1</v>
      </c>
      <c r="J35" s="68">
        <f>'[1]2022'!J35</f>
        <v>0</v>
      </c>
      <c r="K35" s="69">
        <v>0</v>
      </c>
      <c r="L35" s="70">
        <f>'[1]2022'!L35</f>
        <v>1</v>
      </c>
      <c r="M35" s="71">
        <f>'[1]2022'!M35</f>
        <v>1</v>
      </c>
      <c r="N35" s="72">
        <f t="shared" si="9"/>
        <v>1</v>
      </c>
      <c r="O35" s="73">
        <f t="shared" si="0"/>
        <v>0</v>
      </c>
      <c r="P35" s="74">
        <f t="shared" si="10"/>
        <v>0</v>
      </c>
      <c r="Q35" s="75">
        <f t="shared" si="1"/>
        <v>0</v>
      </c>
      <c r="R35" s="75">
        <f t="shared" si="2"/>
        <v>0</v>
      </c>
      <c r="S35" s="76">
        <f t="shared" si="3"/>
        <v>0</v>
      </c>
      <c r="T35" s="77"/>
      <c r="U35" s="78">
        <f t="shared" si="11"/>
        <v>0</v>
      </c>
      <c r="V35" s="75">
        <f t="shared" si="12"/>
        <v>0</v>
      </c>
      <c r="W35" s="76">
        <f t="shared" si="4"/>
        <v>0</v>
      </c>
      <c r="X35" s="79"/>
      <c r="Y35" s="80">
        <f t="shared" si="13"/>
        <v>0</v>
      </c>
      <c r="Z35" s="81">
        <f t="shared" si="14"/>
        <v>0</v>
      </c>
      <c r="AA35" s="25" t="str">
        <f t="shared" si="5"/>
        <v>.</v>
      </c>
      <c r="AB35" s="22"/>
      <c r="AC35" s="22"/>
      <c r="AD35" s="24"/>
      <c r="AE35" s="26"/>
      <c r="AF35" s="84">
        <f t="shared" si="6"/>
        <v>0</v>
      </c>
      <c r="AG35" s="84">
        <f t="shared" si="7"/>
        <v>0</v>
      </c>
      <c r="AH35" s="85">
        <f t="shared" si="8"/>
        <v>0</v>
      </c>
    </row>
    <row r="36" spans="1:34" ht="12.75" customHeight="1" x14ac:dyDescent="0.2">
      <c r="A36" s="19"/>
      <c r="B36" s="20"/>
      <c r="C36" s="63">
        <v>28</v>
      </c>
      <c r="D36" s="64">
        <f>'[1]2022'!D36</f>
        <v>0</v>
      </c>
      <c r="E36" s="65">
        <f>'[1]2022'!E36</f>
        <v>0</v>
      </c>
      <c r="F36" s="66">
        <f>'[1]2022'!F36</f>
        <v>0</v>
      </c>
      <c r="G36" s="67">
        <f>'[1]2022'!G36</f>
        <v>0</v>
      </c>
      <c r="H36" s="67">
        <f>'[1]2022'!H36</f>
        <v>0</v>
      </c>
      <c r="I36" s="65">
        <f>'[1]2022'!I36</f>
        <v>1</v>
      </c>
      <c r="J36" s="68">
        <f>'[1]2022'!J36</f>
        <v>0</v>
      </c>
      <c r="K36" s="69">
        <v>0</v>
      </c>
      <c r="L36" s="70">
        <f>'[1]2022'!L36</f>
        <v>1</v>
      </c>
      <c r="M36" s="71">
        <f>'[1]2022'!M36</f>
        <v>1</v>
      </c>
      <c r="N36" s="72">
        <f t="shared" si="9"/>
        <v>1</v>
      </c>
      <c r="O36" s="73">
        <f t="shared" si="0"/>
        <v>0</v>
      </c>
      <c r="P36" s="74">
        <f t="shared" si="10"/>
        <v>0</v>
      </c>
      <c r="Q36" s="75">
        <f t="shared" si="1"/>
        <v>0</v>
      </c>
      <c r="R36" s="75">
        <f t="shared" si="2"/>
        <v>0</v>
      </c>
      <c r="S36" s="76">
        <f t="shared" si="3"/>
        <v>0</v>
      </c>
      <c r="T36" s="77"/>
      <c r="U36" s="78">
        <f t="shared" si="11"/>
        <v>0</v>
      </c>
      <c r="V36" s="75">
        <f t="shared" si="12"/>
        <v>0</v>
      </c>
      <c r="W36" s="76">
        <f t="shared" si="4"/>
        <v>0</v>
      </c>
      <c r="X36" s="79"/>
      <c r="Y36" s="80">
        <f t="shared" si="13"/>
        <v>0</v>
      </c>
      <c r="Z36" s="81">
        <f t="shared" si="14"/>
        <v>0</v>
      </c>
      <c r="AA36" s="25" t="str">
        <f t="shared" si="5"/>
        <v>.</v>
      </c>
      <c r="AB36" s="22"/>
      <c r="AC36" s="22"/>
      <c r="AD36" s="24"/>
      <c r="AE36" s="26"/>
      <c r="AF36" s="84">
        <f t="shared" si="6"/>
        <v>0</v>
      </c>
      <c r="AG36" s="84">
        <f t="shared" si="7"/>
        <v>0</v>
      </c>
      <c r="AH36" s="85">
        <f t="shared" si="8"/>
        <v>0</v>
      </c>
    </row>
    <row r="37" spans="1:34" x14ac:dyDescent="0.2">
      <c r="A37" s="19"/>
      <c r="B37" s="20"/>
      <c r="C37" s="63">
        <v>29</v>
      </c>
      <c r="D37" s="64">
        <f>'[1]2022'!D37</f>
        <v>0</v>
      </c>
      <c r="E37" s="65">
        <f>'[1]2022'!E37</f>
        <v>0</v>
      </c>
      <c r="F37" s="66">
        <f>'[1]2022'!F37</f>
        <v>0</v>
      </c>
      <c r="G37" s="67">
        <f>'[1]2022'!G37</f>
        <v>0</v>
      </c>
      <c r="H37" s="67">
        <f>'[1]2022'!H37</f>
        <v>0</v>
      </c>
      <c r="I37" s="65">
        <f>'[1]2022'!I37</f>
        <v>1</v>
      </c>
      <c r="J37" s="68">
        <f>'[1]2022'!J37</f>
        <v>0</v>
      </c>
      <c r="K37" s="69">
        <v>0</v>
      </c>
      <c r="L37" s="70">
        <f>'[1]2022'!L37</f>
        <v>1</v>
      </c>
      <c r="M37" s="71">
        <f>'[1]2022'!M37</f>
        <v>1</v>
      </c>
      <c r="N37" s="72">
        <f t="shared" si="9"/>
        <v>1</v>
      </c>
      <c r="O37" s="73">
        <f t="shared" si="0"/>
        <v>0</v>
      </c>
      <c r="P37" s="74">
        <f t="shared" si="10"/>
        <v>0</v>
      </c>
      <c r="Q37" s="75">
        <f t="shared" si="1"/>
        <v>0</v>
      </c>
      <c r="R37" s="75">
        <f t="shared" si="2"/>
        <v>0</v>
      </c>
      <c r="S37" s="76">
        <f t="shared" si="3"/>
        <v>0</v>
      </c>
      <c r="T37" s="77"/>
      <c r="U37" s="78">
        <f t="shared" si="11"/>
        <v>0</v>
      </c>
      <c r="V37" s="75">
        <f t="shared" si="12"/>
        <v>0</v>
      </c>
      <c r="W37" s="76">
        <f t="shared" si="4"/>
        <v>0</v>
      </c>
      <c r="X37" s="79"/>
      <c r="Y37" s="80">
        <f t="shared" si="13"/>
        <v>0</v>
      </c>
      <c r="Z37" s="81">
        <f t="shared" si="14"/>
        <v>0</v>
      </c>
      <c r="AA37" s="25" t="str">
        <f t="shared" si="5"/>
        <v>.</v>
      </c>
      <c r="AB37" s="22"/>
      <c r="AC37" s="22"/>
      <c r="AD37" s="24"/>
      <c r="AE37" s="26"/>
      <c r="AF37" s="84">
        <f t="shared" si="6"/>
        <v>0</v>
      </c>
      <c r="AG37" s="84">
        <f t="shared" si="7"/>
        <v>0</v>
      </c>
      <c r="AH37" s="85">
        <f t="shared" si="8"/>
        <v>0</v>
      </c>
    </row>
    <row r="38" spans="1:34" x14ac:dyDescent="0.2">
      <c r="A38" s="19"/>
      <c r="B38" s="20"/>
      <c r="C38" s="63">
        <v>30</v>
      </c>
      <c r="D38" s="64">
        <f>'[1]2022'!D38</f>
        <v>0</v>
      </c>
      <c r="E38" s="65">
        <f>'[1]2022'!E38</f>
        <v>0</v>
      </c>
      <c r="F38" s="66">
        <f>'[1]2022'!F38</f>
        <v>0</v>
      </c>
      <c r="G38" s="67">
        <f>'[1]2022'!G38</f>
        <v>0</v>
      </c>
      <c r="H38" s="67">
        <f>'[1]2022'!H38</f>
        <v>0</v>
      </c>
      <c r="I38" s="65">
        <f>'[1]2022'!I38</f>
        <v>1</v>
      </c>
      <c r="J38" s="68">
        <f>'[1]2022'!J38</f>
        <v>0</v>
      </c>
      <c r="K38" s="69">
        <v>0</v>
      </c>
      <c r="L38" s="70">
        <f>'[1]2022'!L38</f>
        <v>1</v>
      </c>
      <c r="M38" s="71">
        <f>'[1]2022'!M38</f>
        <v>1</v>
      </c>
      <c r="N38" s="72">
        <f t="shared" si="9"/>
        <v>1</v>
      </c>
      <c r="O38" s="73">
        <f t="shared" si="0"/>
        <v>0</v>
      </c>
      <c r="P38" s="74">
        <f t="shared" si="10"/>
        <v>0</v>
      </c>
      <c r="Q38" s="75">
        <f t="shared" si="1"/>
        <v>0</v>
      </c>
      <c r="R38" s="75">
        <f t="shared" si="2"/>
        <v>0</v>
      </c>
      <c r="S38" s="76">
        <f t="shared" si="3"/>
        <v>0</v>
      </c>
      <c r="T38" s="77"/>
      <c r="U38" s="78">
        <f t="shared" si="11"/>
        <v>0</v>
      </c>
      <c r="V38" s="75">
        <f t="shared" si="12"/>
        <v>0</v>
      </c>
      <c r="W38" s="76">
        <f t="shared" si="4"/>
        <v>0</v>
      </c>
      <c r="X38" s="79"/>
      <c r="Y38" s="80">
        <f t="shared" si="13"/>
        <v>0</v>
      </c>
      <c r="Z38" s="81">
        <f t="shared" si="14"/>
        <v>0</v>
      </c>
      <c r="AA38" s="25" t="str">
        <f t="shared" si="5"/>
        <v>.</v>
      </c>
      <c r="AB38" s="22"/>
      <c r="AC38" s="22"/>
      <c r="AD38" s="24"/>
      <c r="AE38" s="26"/>
      <c r="AF38" s="84">
        <f t="shared" si="6"/>
        <v>0</v>
      </c>
      <c r="AG38" s="84">
        <f t="shared" si="7"/>
        <v>0</v>
      </c>
      <c r="AH38" s="85">
        <f t="shared" si="8"/>
        <v>0</v>
      </c>
    </row>
    <row r="39" spans="1:34" x14ac:dyDescent="0.2">
      <c r="A39" s="19"/>
      <c r="B39" s="20"/>
      <c r="C39" s="63">
        <v>31</v>
      </c>
      <c r="D39" s="64">
        <f>'[1]2022'!D39</f>
        <v>0</v>
      </c>
      <c r="E39" s="65">
        <f>'[1]2022'!E39</f>
        <v>0</v>
      </c>
      <c r="F39" s="66">
        <f>'[1]2022'!F39</f>
        <v>0</v>
      </c>
      <c r="G39" s="67">
        <f>'[1]2022'!G39</f>
        <v>0</v>
      </c>
      <c r="H39" s="67">
        <f>'[1]2022'!H39</f>
        <v>0</v>
      </c>
      <c r="I39" s="65">
        <f>'[1]2022'!I39</f>
        <v>1</v>
      </c>
      <c r="J39" s="68">
        <f>'[1]2022'!J39</f>
        <v>0</v>
      </c>
      <c r="K39" s="69">
        <v>0</v>
      </c>
      <c r="L39" s="70">
        <f>'[1]2022'!L39</f>
        <v>1</v>
      </c>
      <c r="M39" s="71">
        <f>'[1]2022'!M39</f>
        <v>1</v>
      </c>
      <c r="N39" s="72">
        <f t="shared" si="9"/>
        <v>1</v>
      </c>
      <c r="O39" s="73">
        <f t="shared" si="0"/>
        <v>0</v>
      </c>
      <c r="P39" s="74">
        <f t="shared" si="10"/>
        <v>0</v>
      </c>
      <c r="Q39" s="75">
        <f t="shared" si="1"/>
        <v>0</v>
      </c>
      <c r="R39" s="75">
        <f t="shared" si="2"/>
        <v>0</v>
      </c>
      <c r="S39" s="76">
        <f t="shared" si="3"/>
        <v>0</v>
      </c>
      <c r="T39" s="77"/>
      <c r="U39" s="78">
        <f t="shared" si="11"/>
        <v>0</v>
      </c>
      <c r="V39" s="75">
        <f t="shared" si="12"/>
        <v>0</v>
      </c>
      <c r="W39" s="76">
        <f t="shared" si="4"/>
        <v>0</v>
      </c>
      <c r="X39" s="79"/>
      <c r="Y39" s="80">
        <f t="shared" si="13"/>
        <v>0</v>
      </c>
      <c r="Z39" s="81">
        <f t="shared" si="14"/>
        <v>0</v>
      </c>
      <c r="AA39" s="25" t="str">
        <f t="shared" si="5"/>
        <v>.</v>
      </c>
      <c r="AB39" s="22"/>
      <c r="AC39" s="22"/>
      <c r="AD39" s="24"/>
      <c r="AE39" s="26"/>
      <c r="AF39" s="84">
        <f t="shared" si="6"/>
        <v>0</v>
      </c>
      <c r="AG39" s="84">
        <f t="shared" si="7"/>
        <v>0</v>
      </c>
      <c r="AH39" s="85">
        <f t="shared" si="8"/>
        <v>0</v>
      </c>
    </row>
    <row r="40" spans="1:34" x14ac:dyDescent="0.2">
      <c r="A40" s="19"/>
      <c r="B40" s="20"/>
      <c r="C40" s="63">
        <v>32</v>
      </c>
      <c r="D40" s="64">
        <f>'[1]2022'!D40</f>
        <v>0</v>
      </c>
      <c r="E40" s="65">
        <f>'[1]2022'!E40</f>
        <v>0</v>
      </c>
      <c r="F40" s="66">
        <f>'[1]2022'!F40</f>
        <v>0</v>
      </c>
      <c r="G40" s="67">
        <f>'[1]2022'!G40</f>
        <v>0</v>
      </c>
      <c r="H40" s="67">
        <f>'[1]2022'!H40</f>
        <v>0</v>
      </c>
      <c r="I40" s="65">
        <f>'[1]2022'!I40</f>
        <v>1</v>
      </c>
      <c r="J40" s="68">
        <f>'[1]2022'!J40</f>
        <v>0</v>
      </c>
      <c r="K40" s="69">
        <v>0</v>
      </c>
      <c r="L40" s="70">
        <f>'[1]2022'!L40</f>
        <v>1</v>
      </c>
      <c r="M40" s="71">
        <f>'[1]2022'!M40</f>
        <v>1</v>
      </c>
      <c r="N40" s="72">
        <f t="shared" si="9"/>
        <v>1</v>
      </c>
      <c r="O40" s="73">
        <f t="shared" si="0"/>
        <v>0</v>
      </c>
      <c r="P40" s="74">
        <f t="shared" si="10"/>
        <v>0</v>
      </c>
      <c r="Q40" s="75">
        <f t="shared" si="1"/>
        <v>0</v>
      </c>
      <c r="R40" s="75">
        <f t="shared" si="2"/>
        <v>0</v>
      </c>
      <c r="S40" s="76">
        <f t="shared" si="3"/>
        <v>0</v>
      </c>
      <c r="T40" s="77"/>
      <c r="U40" s="78">
        <f t="shared" si="11"/>
        <v>0</v>
      </c>
      <c r="V40" s="75">
        <f t="shared" si="12"/>
        <v>0</v>
      </c>
      <c r="W40" s="76">
        <f t="shared" si="4"/>
        <v>0</v>
      </c>
      <c r="X40" s="79"/>
      <c r="Y40" s="80">
        <f t="shared" si="13"/>
        <v>0</v>
      </c>
      <c r="Z40" s="81">
        <f t="shared" si="14"/>
        <v>0</v>
      </c>
      <c r="AA40" s="25" t="str">
        <f t="shared" si="5"/>
        <v>.</v>
      </c>
      <c r="AB40" s="22"/>
      <c r="AC40" s="22"/>
      <c r="AD40" s="24"/>
      <c r="AE40" s="26"/>
      <c r="AF40" s="84">
        <f t="shared" si="6"/>
        <v>0</v>
      </c>
      <c r="AG40" s="84">
        <f t="shared" si="7"/>
        <v>0</v>
      </c>
      <c r="AH40" s="85">
        <f t="shared" si="8"/>
        <v>0</v>
      </c>
    </row>
    <row r="41" spans="1:34" ht="14.25" customHeight="1" x14ac:dyDescent="0.2">
      <c r="A41" s="19"/>
      <c r="B41" s="20"/>
      <c r="C41" s="63">
        <v>33</v>
      </c>
      <c r="D41" s="64">
        <f>'[1]2022'!D41</f>
        <v>0</v>
      </c>
      <c r="E41" s="65">
        <f>'[1]2022'!E41</f>
        <v>0</v>
      </c>
      <c r="F41" s="66">
        <f>'[1]2022'!F41</f>
        <v>0</v>
      </c>
      <c r="G41" s="67">
        <f>'[1]2022'!G41</f>
        <v>0</v>
      </c>
      <c r="H41" s="67">
        <f>'[1]2022'!H41</f>
        <v>0</v>
      </c>
      <c r="I41" s="65">
        <f>'[1]2022'!I41</f>
        <v>1</v>
      </c>
      <c r="J41" s="68">
        <f>'[1]2022'!J41</f>
        <v>0</v>
      </c>
      <c r="K41" s="69">
        <v>0</v>
      </c>
      <c r="L41" s="70">
        <f>'[1]2022'!L41</f>
        <v>1</v>
      </c>
      <c r="M41" s="71">
        <f>'[1]2022'!M41</f>
        <v>1</v>
      </c>
      <c r="N41" s="72">
        <f t="shared" si="9"/>
        <v>1</v>
      </c>
      <c r="O41" s="73">
        <f t="shared" si="0"/>
        <v>0</v>
      </c>
      <c r="P41" s="74">
        <f t="shared" si="10"/>
        <v>0</v>
      </c>
      <c r="Q41" s="75">
        <f t="shared" si="1"/>
        <v>0</v>
      </c>
      <c r="R41" s="75">
        <f t="shared" si="2"/>
        <v>0</v>
      </c>
      <c r="S41" s="76">
        <f t="shared" si="3"/>
        <v>0</v>
      </c>
      <c r="T41" s="77"/>
      <c r="U41" s="78">
        <f t="shared" si="11"/>
        <v>0</v>
      </c>
      <c r="V41" s="75">
        <f t="shared" si="12"/>
        <v>0</v>
      </c>
      <c r="W41" s="76">
        <f t="shared" si="4"/>
        <v>0</v>
      </c>
      <c r="X41" s="79"/>
      <c r="Y41" s="80">
        <f t="shared" si="13"/>
        <v>0</v>
      </c>
      <c r="Z41" s="81">
        <f t="shared" si="14"/>
        <v>0</v>
      </c>
      <c r="AA41" s="25" t="str">
        <f t="shared" si="5"/>
        <v>.</v>
      </c>
      <c r="AB41" s="22"/>
      <c r="AC41" s="22"/>
      <c r="AD41" s="24"/>
      <c r="AE41" s="26"/>
      <c r="AF41" s="84">
        <f t="shared" si="6"/>
        <v>0</v>
      </c>
      <c r="AG41" s="84">
        <f t="shared" si="7"/>
        <v>0</v>
      </c>
      <c r="AH41" s="85">
        <f t="shared" si="8"/>
        <v>0</v>
      </c>
    </row>
    <row r="42" spans="1:34" ht="13.5" customHeight="1" x14ac:dyDescent="0.2">
      <c r="A42" s="19"/>
      <c r="B42" s="20"/>
      <c r="C42" s="63">
        <v>34</v>
      </c>
      <c r="D42" s="64">
        <f>'[1]2022'!D42</f>
        <v>0</v>
      </c>
      <c r="E42" s="65">
        <f>'[1]2022'!E42</f>
        <v>0</v>
      </c>
      <c r="F42" s="66">
        <f>'[1]2022'!F42</f>
        <v>0</v>
      </c>
      <c r="G42" s="67">
        <f>'[1]2022'!G42</f>
        <v>0</v>
      </c>
      <c r="H42" s="67">
        <f>'[1]2022'!H42</f>
        <v>0</v>
      </c>
      <c r="I42" s="65">
        <f>'[1]2022'!I42</f>
        <v>1</v>
      </c>
      <c r="J42" s="68">
        <f>'[1]2022'!J42</f>
        <v>0</v>
      </c>
      <c r="K42" s="69">
        <v>0</v>
      </c>
      <c r="L42" s="70">
        <f>'[1]2022'!L42</f>
        <v>1</v>
      </c>
      <c r="M42" s="71">
        <f>'[1]2022'!M42</f>
        <v>1</v>
      </c>
      <c r="N42" s="72">
        <f t="shared" si="9"/>
        <v>1</v>
      </c>
      <c r="O42" s="73">
        <f t="shared" si="0"/>
        <v>0</v>
      </c>
      <c r="P42" s="74">
        <f t="shared" si="10"/>
        <v>0</v>
      </c>
      <c r="Q42" s="75">
        <f t="shared" si="1"/>
        <v>0</v>
      </c>
      <c r="R42" s="75">
        <f t="shared" si="2"/>
        <v>0</v>
      </c>
      <c r="S42" s="76">
        <f t="shared" si="3"/>
        <v>0</v>
      </c>
      <c r="T42" s="77"/>
      <c r="U42" s="78">
        <f t="shared" si="11"/>
        <v>0</v>
      </c>
      <c r="V42" s="75">
        <f t="shared" si="12"/>
        <v>0</v>
      </c>
      <c r="W42" s="76">
        <f t="shared" si="4"/>
        <v>0</v>
      </c>
      <c r="X42" s="79"/>
      <c r="Y42" s="80">
        <f t="shared" si="13"/>
        <v>0</v>
      </c>
      <c r="Z42" s="81">
        <f t="shared" si="14"/>
        <v>0</v>
      </c>
      <c r="AA42" s="25" t="str">
        <f t="shared" si="5"/>
        <v>.</v>
      </c>
      <c r="AB42" s="22"/>
      <c r="AC42" s="22"/>
      <c r="AD42" s="24"/>
      <c r="AE42" s="26"/>
      <c r="AF42" s="84">
        <f t="shared" si="6"/>
        <v>0</v>
      </c>
      <c r="AG42" s="84">
        <f t="shared" si="7"/>
        <v>0</v>
      </c>
      <c r="AH42" s="85">
        <f t="shared" si="8"/>
        <v>0</v>
      </c>
    </row>
    <row r="43" spans="1:34" x14ac:dyDescent="0.2">
      <c r="A43" s="19"/>
      <c r="B43" s="20"/>
      <c r="C43" s="63">
        <v>35</v>
      </c>
      <c r="D43" s="64">
        <f>'[1]2022'!D43</f>
        <v>0</v>
      </c>
      <c r="E43" s="65">
        <f>'[1]2022'!E43</f>
        <v>0</v>
      </c>
      <c r="F43" s="66">
        <f>'[1]2022'!F43</f>
        <v>0</v>
      </c>
      <c r="G43" s="67">
        <f>'[1]2022'!G43</f>
        <v>0</v>
      </c>
      <c r="H43" s="67">
        <f>'[1]2022'!H43</f>
        <v>0</v>
      </c>
      <c r="I43" s="65">
        <f>'[1]2022'!I43</f>
        <v>1</v>
      </c>
      <c r="J43" s="68">
        <f>'[1]2022'!J43</f>
        <v>0</v>
      </c>
      <c r="K43" s="69">
        <v>0</v>
      </c>
      <c r="L43" s="70">
        <f>'[1]2022'!L43</f>
        <v>1</v>
      </c>
      <c r="M43" s="71">
        <f>'[1]2022'!M43</f>
        <v>1</v>
      </c>
      <c r="N43" s="72">
        <f t="shared" si="9"/>
        <v>1</v>
      </c>
      <c r="O43" s="73">
        <f t="shared" si="0"/>
        <v>0</v>
      </c>
      <c r="P43" s="74">
        <f t="shared" si="10"/>
        <v>0</v>
      </c>
      <c r="Q43" s="75">
        <f t="shared" si="1"/>
        <v>0</v>
      </c>
      <c r="R43" s="75">
        <f t="shared" si="2"/>
        <v>0</v>
      </c>
      <c r="S43" s="76">
        <f t="shared" si="3"/>
        <v>0</v>
      </c>
      <c r="T43" s="77"/>
      <c r="U43" s="78">
        <f t="shared" si="11"/>
        <v>0</v>
      </c>
      <c r="V43" s="75">
        <f t="shared" si="12"/>
        <v>0</v>
      </c>
      <c r="W43" s="76">
        <f t="shared" si="4"/>
        <v>0</v>
      </c>
      <c r="X43" s="79"/>
      <c r="Y43" s="80">
        <f t="shared" si="13"/>
        <v>0</v>
      </c>
      <c r="Z43" s="81">
        <f t="shared" si="14"/>
        <v>0</v>
      </c>
      <c r="AA43" s="25" t="str">
        <f t="shared" si="5"/>
        <v>.</v>
      </c>
      <c r="AB43" s="22"/>
      <c r="AC43" s="22"/>
      <c r="AD43" s="24"/>
      <c r="AE43" s="26"/>
      <c r="AF43" s="84">
        <f t="shared" si="6"/>
        <v>0</v>
      </c>
      <c r="AG43" s="84">
        <f t="shared" si="7"/>
        <v>0</v>
      </c>
      <c r="AH43" s="85">
        <f t="shared" si="8"/>
        <v>0</v>
      </c>
    </row>
    <row r="44" spans="1:34" x14ac:dyDescent="0.2">
      <c r="A44" s="19"/>
      <c r="B44" s="20"/>
      <c r="C44" s="63">
        <v>36</v>
      </c>
      <c r="D44" s="64">
        <f>'[1]2022'!D44</f>
        <v>0</v>
      </c>
      <c r="E44" s="65">
        <f>'[1]2022'!E44</f>
        <v>0</v>
      </c>
      <c r="F44" s="66">
        <f>'[1]2022'!F44</f>
        <v>0</v>
      </c>
      <c r="G44" s="67">
        <f>'[1]2022'!G44</f>
        <v>0</v>
      </c>
      <c r="H44" s="67">
        <f>'[1]2022'!H44</f>
        <v>0</v>
      </c>
      <c r="I44" s="65">
        <f>'[1]2022'!I44</f>
        <v>1</v>
      </c>
      <c r="J44" s="68">
        <f>'[1]2022'!J44</f>
        <v>0</v>
      </c>
      <c r="K44" s="69">
        <v>0</v>
      </c>
      <c r="L44" s="70">
        <f>'[1]2022'!L44</f>
        <v>1</v>
      </c>
      <c r="M44" s="71">
        <f>'[1]2022'!M44</f>
        <v>1</v>
      </c>
      <c r="N44" s="72">
        <f t="shared" si="9"/>
        <v>1</v>
      </c>
      <c r="O44" s="73">
        <f t="shared" si="0"/>
        <v>0</v>
      </c>
      <c r="P44" s="74">
        <f t="shared" si="10"/>
        <v>0</v>
      </c>
      <c r="Q44" s="75">
        <f t="shared" si="1"/>
        <v>0</v>
      </c>
      <c r="R44" s="75">
        <f t="shared" si="2"/>
        <v>0</v>
      </c>
      <c r="S44" s="76">
        <f t="shared" si="3"/>
        <v>0</v>
      </c>
      <c r="T44" s="77"/>
      <c r="U44" s="78">
        <f t="shared" si="11"/>
        <v>0</v>
      </c>
      <c r="V44" s="75">
        <f t="shared" si="12"/>
        <v>0</v>
      </c>
      <c r="W44" s="76">
        <f t="shared" si="4"/>
        <v>0</v>
      </c>
      <c r="X44" s="79"/>
      <c r="Y44" s="80">
        <f t="shared" si="13"/>
        <v>0</v>
      </c>
      <c r="Z44" s="81">
        <f t="shared" si="14"/>
        <v>0</v>
      </c>
      <c r="AA44" s="25" t="str">
        <f t="shared" si="5"/>
        <v>.</v>
      </c>
      <c r="AB44" s="22"/>
      <c r="AC44" s="22"/>
      <c r="AD44" s="24"/>
      <c r="AE44" s="26"/>
      <c r="AF44" s="84">
        <f t="shared" si="6"/>
        <v>0</v>
      </c>
      <c r="AG44" s="84">
        <f t="shared" si="7"/>
        <v>0</v>
      </c>
      <c r="AH44" s="85">
        <f t="shared" si="8"/>
        <v>0</v>
      </c>
    </row>
    <row r="45" spans="1:34" x14ac:dyDescent="0.2">
      <c r="A45" s="19"/>
      <c r="B45" s="20"/>
      <c r="C45" s="63">
        <v>37</v>
      </c>
      <c r="D45" s="64">
        <f>'[1]2022'!D45</f>
        <v>0</v>
      </c>
      <c r="E45" s="65">
        <f>'[1]2022'!E45</f>
        <v>0</v>
      </c>
      <c r="F45" s="66">
        <f>'[1]2022'!F45</f>
        <v>0</v>
      </c>
      <c r="G45" s="67">
        <f>'[1]2022'!G45</f>
        <v>0</v>
      </c>
      <c r="H45" s="67">
        <f>'[1]2022'!H45</f>
        <v>0</v>
      </c>
      <c r="I45" s="65">
        <f>'[1]2022'!I45</f>
        <v>1</v>
      </c>
      <c r="J45" s="68">
        <f>'[1]2022'!J45</f>
        <v>0</v>
      </c>
      <c r="K45" s="69">
        <v>0</v>
      </c>
      <c r="L45" s="70">
        <f>'[1]2022'!L45</f>
        <v>1</v>
      </c>
      <c r="M45" s="71">
        <f>'[1]2022'!M45</f>
        <v>1</v>
      </c>
      <c r="N45" s="72">
        <f t="shared" si="9"/>
        <v>1</v>
      </c>
      <c r="O45" s="73">
        <f t="shared" si="0"/>
        <v>0</v>
      </c>
      <c r="P45" s="74">
        <f t="shared" si="10"/>
        <v>0</v>
      </c>
      <c r="Q45" s="75">
        <f t="shared" si="1"/>
        <v>0</v>
      </c>
      <c r="R45" s="75">
        <f t="shared" si="2"/>
        <v>0</v>
      </c>
      <c r="S45" s="76">
        <f t="shared" si="3"/>
        <v>0</v>
      </c>
      <c r="T45" s="77"/>
      <c r="U45" s="78">
        <f t="shared" si="11"/>
        <v>0</v>
      </c>
      <c r="V45" s="75">
        <f t="shared" si="12"/>
        <v>0</v>
      </c>
      <c r="W45" s="76">
        <f t="shared" si="4"/>
        <v>0</v>
      </c>
      <c r="X45" s="79"/>
      <c r="Y45" s="80">
        <f t="shared" si="13"/>
        <v>0</v>
      </c>
      <c r="Z45" s="81">
        <f t="shared" si="14"/>
        <v>0</v>
      </c>
      <c r="AA45" s="25" t="str">
        <f t="shared" si="5"/>
        <v>.</v>
      </c>
      <c r="AB45" s="22"/>
      <c r="AC45" s="22"/>
      <c r="AD45" s="24"/>
      <c r="AE45" s="26"/>
      <c r="AF45" s="84">
        <f t="shared" si="6"/>
        <v>0</v>
      </c>
      <c r="AG45" s="84">
        <f t="shared" si="7"/>
        <v>0</v>
      </c>
      <c r="AH45" s="85">
        <f t="shared" si="8"/>
        <v>0</v>
      </c>
    </row>
    <row r="46" spans="1:34" x14ac:dyDescent="0.2">
      <c r="A46" s="19"/>
      <c r="B46" s="20"/>
      <c r="C46" s="63">
        <v>38</v>
      </c>
      <c r="D46" s="64">
        <f>'[1]2022'!D46</f>
        <v>0</v>
      </c>
      <c r="E46" s="65">
        <f>'[1]2022'!E46</f>
        <v>0</v>
      </c>
      <c r="F46" s="66">
        <f>'[1]2022'!F46</f>
        <v>0</v>
      </c>
      <c r="G46" s="67">
        <f>'[1]2022'!G46</f>
        <v>0</v>
      </c>
      <c r="H46" s="67">
        <f>'[1]2022'!H46</f>
        <v>0</v>
      </c>
      <c r="I46" s="65">
        <f>'[1]2022'!I46</f>
        <v>1</v>
      </c>
      <c r="J46" s="68">
        <f>'[1]2022'!J46</f>
        <v>0</v>
      </c>
      <c r="K46" s="69">
        <v>0</v>
      </c>
      <c r="L46" s="70">
        <f>'[1]2022'!L46</f>
        <v>1</v>
      </c>
      <c r="M46" s="71">
        <f>'[1]2022'!M46</f>
        <v>1</v>
      </c>
      <c r="N46" s="72">
        <f t="shared" si="9"/>
        <v>1</v>
      </c>
      <c r="O46" s="73">
        <f t="shared" si="0"/>
        <v>0</v>
      </c>
      <c r="P46" s="74">
        <f t="shared" si="10"/>
        <v>0</v>
      </c>
      <c r="Q46" s="75">
        <f t="shared" si="1"/>
        <v>0</v>
      </c>
      <c r="R46" s="75">
        <f t="shared" si="2"/>
        <v>0</v>
      </c>
      <c r="S46" s="76">
        <f t="shared" si="3"/>
        <v>0</v>
      </c>
      <c r="T46" s="77"/>
      <c r="U46" s="78">
        <f t="shared" si="11"/>
        <v>0</v>
      </c>
      <c r="V46" s="75">
        <f t="shared" si="12"/>
        <v>0</v>
      </c>
      <c r="W46" s="76">
        <f t="shared" si="4"/>
        <v>0</v>
      </c>
      <c r="X46" s="79"/>
      <c r="Y46" s="80">
        <f t="shared" si="13"/>
        <v>0</v>
      </c>
      <c r="Z46" s="81">
        <f t="shared" si="14"/>
        <v>0</v>
      </c>
      <c r="AA46" s="25" t="str">
        <f t="shared" si="5"/>
        <v>.</v>
      </c>
      <c r="AB46" s="22"/>
      <c r="AC46" s="22"/>
      <c r="AD46" s="24"/>
      <c r="AE46" s="26"/>
      <c r="AF46" s="84">
        <f t="shared" si="6"/>
        <v>0</v>
      </c>
      <c r="AG46" s="84">
        <f t="shared" si="7"/>
        <v>0</v>
      </c>
      <c r="AH46" s="85">
        <f t="shared" si="8"/>
        <v>0</v>
      </c>
    </row>
    <row r="47" spans="1:34" x14ac:dyDescent="0.2">
      <c r="A47" s="19"/>
      <c r="B47" s="20"/>
      <c r="C47" s="63">
        <v>39</v>
      </c>
      <c r="D47" s="64">
        <f>'[1]2022'!D47</f>
        <v>0</v>
      </c>
      <c r="E47" s="65">
        <f>'[1]2022'!E47</f>
        <v>0</v>
      </c>
      <c r="F47" s="66">
        <f>'[1]2022'!F47</f>
        <v>0</v>
      </c>
      <c r="G47" s="67">
        <f>'[1]2022'!G47</f>
        <v>0</v>
      </c>
      <c r="H47" s="67">
        <f>'[1]2022'!H47</f>
        <v>0</v>
      </c>
      <c r="I47" s="65">
        <f>'[1]2022'!I47</f>
        <v>1</v>
      </c>
      <c r="J47" s="68">
        <f>'[1]2022'!J47</f>
        <v>0</v>
      </c>
      <c r="K47" s="69">
        <v>0</v>
      </c>
      <c r="L47" s="70">
        <f>'[1]2022'!L47</f>
        <v>1</v>
      </c>
      <c r="M47" s="71">
        <f>'[1]2022'!M47</f>
        <v>1</v>
      </c>
      <c r="N47" s="72">
        <f t="shared" si="9"/>
        <v>1</v>
      </c>
      <c r="O47" s="73">
        <f t="shared" si="0"/>
        <v>0</v>
      </c>
      <c r="P47" s="74">
        <f t="shared" si="10"/>
        <v>0</v>
      </c>
      <c r="Q47" s="75">
        <f t="shared" si="1"/>
        <v>0</v>
      </c>
      <c r="R47" s="75">
        <f t="shared" si="2"/>
        <v>0</v>
      </c>
      <c r="S47" s="76">
        <f t="shared" si="3"/>
        <v>0</v>
      </c>
      <c r="T47" s="77"/>
      <c r="U47" s="78">
        <f t="shared" si="11"/>
        <v>0</v>
      </c>
      <c r="V47" s="75">
        <f t="shared" si="12"/>
        <v>0</v>
      </c>
      <c r="W47" s="76">
        <f t="shared" si="4"/>
        <v>0</v>
      </c>
      <c r="X47" s="79"/>
      <c r="Y47" s="80">
        <f t="shared" si="13"/>
        <v>0</v>
      </c>
      <c r="Z47" s="81">
        <f t="shared" si="14"/>
        <v>0</v>
      </c>
      <c r="AA47" s="25" t="str">
        <f t="shared" si="5"/>
        <v>.</v>
      </c>
      <c r="AB47" s="22"/>
      <c r="AC47" s="22"/>
      <c r="AD47" s="24"/>
      <c r="AE47" s="26"/>
      <c r="AF47" s="84">
        <f t="shared" si="6"/>
        <v>0</v>
      </c>
      <c r="AG47" s="84">
        <f t="shared" si="7"/>
        <v>0</v>
      </c>
      <c r="AH47" s="85">
        <f t="shared" si="8"/>
        <v>0</v>
      </c>
    </row>
    <row r="48" spans="1:34" x14ac:dyDescent="0.2">
      <c r="A48" s="19"/>
      <c r="B48" s="20"/>
      <c r="C48" s="63">
        <v>40</v>
      </c>
      <c r="D48" s="64">
        <f>'[1]2022'!D48</f>
        <v>0</v>
      </c>
      <c r="E48" s="65">
        <f>'[1]2022'!E48</f>
        <v>0</v>
      </c>
      <c r="F48" s="66">
        <f>'[1]2022'!F48</f>
        <v>0</v>
      </c>
      <c r="G48" s="67">
        <f>'[1]2022'!G48</f>
        <v>0</v>
      </c>
      <c r="H48" s="67">
        <f>'[1]2022'!H48</f>
        <v>0</v>
      </c>
      <c r="I48" s="65">
        <f>'[1]2022'!I48</f>
        <v>1</v>
      </c>
      <c r="J48" s="68">
        <f>'[1]2022'!J48</f>
        <v>0</v>
      </c>
      <c r="K48" s="69">
        <v>0</v>
      </c>
      <c r="L48" s="70">
        <f>'[1]2022'!L48</f>
        <v>1</v>
      </c>
      <c r="M48" s="71">
        <f>'[1]2022'!M48</f>
        <v>1</v>
      </c>
      <c r="N48" s="72">
        <f t="shared" si="9"/>
        <v>1</v>
      </c>
      <c r="O48" s="73">
        <f t="shared" si="0"/>
        <v>0</v>
      </c>
      <c r="P48" s="74">
        <f t="shared" si="10"/>
        <v>0</v>
      </c>
      <c r="Q48" s="75">
        <f t="shared" si="1"/>
        <v>0</v>
      </c>
      <c r="R48" s="75">
        <f t="shared" si="2"/>
        <v>0</v>
      </c>
      <c r="S48" s="76">
        <f t="shared" si="3"/>
        <v>0</v>
      </c>
      <c r="T48" s="77"/>
      <c r="U48" s="78">
        <f t="shared" si="11"/>
        <v>0</v>
      </c>
      <c r="V48" s="75">
        <f t="shared" si="12"/>
        <v>0</v>
      </c>
      <c r="W48" s="76">
        <f t="shared" si="4"/>
        <v>0</v>
      </c>
      <c r="X48" s="79"/>
      <c r="Y48" s="80">
        <f t="shared" si="13"/>
        <v>0</v>
      </c>
      <c r="Z48" s="81">
        <f t="shared" si="14"/>
        <v>0</v>
      </c>
      <c r="AA48" s="25" t="str">
        <f t="shared" si="5"/>
        <v>.</v>
      </c>
      <c r="AB48" s="22"/>
      <c r="AC48" s="22"/>
      <c r="AD48" s="24"/>
      <c r="AE48" s="26"/>
      <c r="AF48" s="84">
        <f t="shared" si="6"/>
        <v>0</v>
      </c>
      <c r="AG48" s="84">
        <f t="shared" si="7"/>
        <v>0</v>
      </c>
      <c r="AH48" s="85">
        <f t="shared" si="8"/>
        <v>0</v>
      </c>
    </row>
    <row r="49" spans="1:41" x14ac:dyDescent="0.2">
      <c r="A49" s="19"/>
      <c r="B49" s="20"/>
      <c r="C49" s="63">
        <v>41</v>
      </c>
      <c r="D49" s="64">
        <f>'[1]2022'!D49</f>
        <v>0</v>
      </c>
      <c r="E49" s="65">
        <f>'[1]2022'!E49</f>
        <v>0</v>
      </c>
      <c r="F49" s="66">
        <f>'[1]2022'!F49</f>
        <v>0</v>
      </c>
      <c r="G49" s="67">
        <f>'[1]2022'!G49</f>
        <v>0</v>
      </c>
      <c r="H49" s="67">
        <f>'[1]2022'!H49</f>
        <v>0</v>
      </c>
      <c r="I49" s="65">
        <f>'[1]2022'!I49</f>
        <v>1</v>
      </c>
      <c r="J49" s="68">
        <f>'[1]2022'!J49</f>
        <v>0</v>
      </c>
      <c r="K49" s="69">
        <v>0</v>
      </c>
      <c r="L49" s="70">
        <f>'[1]2022'!L49</f>
        <v>1</v>
      </c>
      <c r="M49" s="71">
        <f>'[1]2022'!M49</f>
        <v>1</v>
      </c>
      <c r="N49" s="72">
        <f t="shared" si="9"/>
        <v>1</v>
      </c>
      <c r="O49" s="73">
        <f t="shared" si="0"/>
        <v>0</v>
      </c>
      <c r="P49" s="74">
        <f t="shared" si="10"/>
        <v>0</v>
      </c>
      <c r="Q49" s="75">
        <f t="shared" si="1"/>
        <v>0</v>
      </c>
      <c r="R49" s="75">
        <f>ROUND((IF(((O49-G49-H49-F49))/M49-$AC$11&lt;0,0,(((O49-G49-H49-F49))/M49-$AC$11))*3.5%*M49),2)</f>
        <v>0</v>
      </c>
      <c r="S49" s="76">
        <f t="shared" si="3"/>
        <v>0</v>
      </c>
      <c r="T49" s="77"/>
      <c r="U49" s="78">
        <f t="shared" si="11"/>
        <v>0</v>
      </c>
      <c r="V49" s="75">
        <f t="shared" si="12"/>
        <v>0</v>
      </c>
      <c r="W49" s="76">
        <f t="shared" si="4"/>
        <v>0</v>
      </c>
      <c r="X49" s="79"/>
      <c r="Y49" s="80">
        <f t="shared" si="13"/>
        <v>0</v>
      </c>
      <c r="Z49" s="81">
        <f t="shared" si="14"/>
        <v>0</v>
      </c>
      <c r="AA49" s="25" t="str">
        <f t="shared" si="5"/>
        <v>.</v>
      </c>
      <c r="AB49" s="22"/>
      <c r="AC49" s="22"/>
      <c r="AD49" s="24"/>
      <c r="AE49" s="26"/>
      <c r="AF49" s="84">
        <f t="shared" si="6"/>
        <v>0</v>
      </c>
      <c r="AG49" s="84">
        <f t="shared" si="7"/>
        <v>0</v>
      </c>
      <c r="AH49" s="85">
        <f t="shared" si="8"/>
        <v>0</v>
      </c>
    </row>
    <row r="50" spans="1:41" x14ac:dyDescent="0.2">
      <c r="A50" s="19"/>
      <c r="B50" s="20"/>
      <c r="C50" s="63">
        <v>42</v>
      </c>
      <c r="D50" s="64">
        <f>'[1]2022'!D50</f>
        <v>0</v>
      </c>
      <c r="E50" s="65">
        <f>'[1]2022'!E50</f>
        <v>0</v>
      </c>
      <c r="F50" s="66">
        <f>'[1]2022'!F50</f>
        <v>0</v>
      </c>
      <c r="G50" s="67">
        <f>'[1]2022'!G50</f>
        <v>0</v>
      </c>
      <c r="H50" s="67">
        <f>'[1]2022'!H50</f>
        <v>0</v>
      </c>
      <c r="I50" s="65">
        <f>'[1]2022'!I50</f>
        <v>1</v>
      </c>
      <c r="J50" s="68">
        <f>'[1]2022'!J50</f>
        <v>0</v>
      </c>
      <c r="K50" s="92">
        <f>'[1]2022'!K50</f>
        <v>0</v>
      </c>
      <c r="L50" s="70">
        <f>'[1]2022'!L50</f>
        <v>1</v>
      </c>
      <c r="M50" s="71">
        <f>'[1]2022'!M50</f>
        <v>1</v>
      </c>
      <c r="N50" s="72">
        <f t="shared" si="9"/>
        <v>1</v>
      </c>
      <c r="O50" s="73">
        <f t="shared" si="0"/>
        <v>0</v>
      </c>
      <c r="P50" s="74">
        <f t="shared" si="10"/>
        <v>0</v>
      </c>
      <c r="Q50" s="75">
        <f>ROUND(((O50+K50-G50-H50-F50)*3%),2)</f>
        <v>0</v>
      </c>
      <c r="R50" s="75">
        <f t="shared" ref="R50:R59" si="15">ROUND((IF(((O50+K50-G50-H50-F50))/M50-$AC$11&lt;0,0,(((O50+K50-G50-H50-F50))/M50-$AC$11))*3.5%*M50),2)</f>
        <v>0</v>
      </c>
      <c r="S50" s="76">
        <f t="shared" si="3"/>
        <v>0</v>
      </c>
      <c r="T50" s="77"/>
      <c r="U50" s="78">
        <f t="shared" si="11"/>
        <v>0</v>
      </c>
      <c r="V50" s="75">
        <f t="shared" si="12"/>
        <v>0</v>
      </c>
      <c r="W50" s="76">
        <f t="shared" si="4"/>
        <v>0</v>
      </c>
      <c r="X50" s="79"/>
      <c r="Y50" s="80">
        <f t="shared" si="13"/>
        <v>0</v>
      </c>
      <c r="Z50" s="81">
        <f t="shared" si="14"/>
        <v>0</v>
      </c>
      <c r="AA50" s="25" t="str">
        <f t="shared" si="5"/>
        <v>.</v>
      </c>
      <c r="AB50" s="22"/>
      <c r="AC50" s="22"/>
      <c r="AD50" s="24"/>
      <c r="AE50" s="26"/>
      <c r="AF50" s="84">
        <f t="shared" si="6"/>
        <v>0</v>
      </c>
      <c r="AG50" s="84">
        <f t="shared" si="7"/>
        <v>0</v>
      </c>
      <c r="AH50" s="85">
        <f t="shared" si="8"/>
        <v>0</v>
      </c>
    </row>
    <row r="51" spans="1:41" x14ac:dyDescent="0.2">
      <c r="A51" s="19"/>
      <c r="B51" s="20"/>
      <c r="C51" s="63">
        <v>43</v>
      </c>
      <c r="D51" s="64">
        <f>'[1]2022'!D51</f>
        <v>0</v>
      </c>
      <c r="E51" s="65">
        <f>'[1]2022'!E51</f>
        <v>0</v>
      </c>
      <c r="F51" s="66">
        <f>'[1]2022'!F51</f>
        <v>0</v>
      </c>
      <c r="G51" s="67">
        <f>'[1]2022'!G51</f>
        <v>0</v>
      </c>
      <c r="H51" s="67">
        <f>'[1]2022'!H51</f>
        <v>0</v>
      </c>
      <c r="I51" s="65">
        <f>'[1]2022'!I51</f>
        <v>1</v>
      </c>
      <c r="J51" s="68">
        <f>'[1]2022'!J51</f>
        <v>0</v>
      </c>
      <c r="K51" s="92">
        <f>'[1]2022'!K51</f>
        <v>0</v>
      </c>
      <c r="L51" s="70">
        <f>'[1]2022'!L51</f>
        <v>1</v>
      </c>
      <c r="M51" s="71">
        <f>'[1]2022'!M51</f>
        <v>1</v>
      </c>
      <c r="N51" s="72">
        <f t="shared" si="9"/>
        <v>1</v>
      </c>
      <c r="O51" s="73">
        <f t="shared" si="0"/>
        <v>0</v>
      </c>
      <c r="P51" s="74">
        <f t="shared" si="10"/>
        <v>0</v>
      </c>
      <c r="Q51" s="75">
        <f t="shared" ref="Q51:Q60" si="16">ROUND(((O51+K51-G51-H51-F51)*3%),2)</f>
        <v>0</v>
      </c>
      <c r="R51" s="75">
        <f t="shared" si="15"/>
        <v>0</v>
      </c>
      <c r="S51" s="76">
        <f t="shared" si="3"/>
        <v>0</v>
      </c>
      <c r="T51" s="77"/>
      <c r="U51" s="78">
        <f t="shared" si="11"/>
        <v>0</v>
      </c>
      <c r="V51" s="75">
        <f t="shared" si="12"/>
        <v>0</v>
      </c>
      <c r="W51" s="76">
        <f t="shared" si="4"/>
        <v>0</v>
      </c>
      <c r="X51" s="79"/>
      <c r="Y51" s="80">
        <f t="shared" si="13"/>
        <v>0</v>
      </c>
      <c r="Z51" s="81">
        <f t="shared" si="14"/>
        <v>0</v>
      </c>
      <c r="AA51" s="25" t="str">
        <f t="shared" si="5"/>
        <v>.</v>
      </c>
      <c r="AB51" s="22"/>
      <c r="AC51" s="22"/>
      <c r="AD51" s="24"/>
      <c r="AE51" s="26"/>
      <c r="AF51" s="84">
        <f t="shared" si="6"/>
        <v>0</v>
      </c>
      <c r="AG51" s="84">
        <f t="shared" si="7"/>
        <v>0</v>
      </c>
      <c r="AH51" s="85">
        <f t="shared" si="8"/>
        <v>0</v>
      </c>
    </row>
    <row r="52" spans="1:41" x14ac:dyDescent="0.2">
      <c r="A52" s="19"/>
      <c r="B52" s="20"/>
      <c r="C52" s="63">
        <v>44</v>
      </c>
      <c r="D52" s="64">
        <f>'[1]2022'!D52</f>
        <v>0</v>
      </c>
      <c r="E52" s="65">
        <f>'[1]2022'!E52</f>
        <v>0</v>
      </c>
      <c r="F52" s="66">
        <f>'[1]2022'!F52</f>
        <v>0</v>
      </c>
      <c r="G52" s="67">
        <f>'[1]2022'!G52</f>
        <v>0</v>
      </c>
      <c r="H52" s="67">
        <f>'[1]2022'!H52</f>
        <v>0</v>
      </c>
      <c r="I52" s="65">
        <f>'[1]2022'!I52</f>
        <v>1</v>
      </c>
      <c r="J52" s="68">
        <f>'[1]2022'!J52</f>
        <v>0</v>
      </c>
      <c r="K52" s="92">
        <f>'[1]2022'!K52</f>
        <v>0</v>
      </c>
      <c r="L52" s="70">
        <f>'[1]2022'!L52</f>
        <v>1</v>
      </c>
      <c r="M52" s="71">
        <f>'[1]2022'!M52</f>
        <v>1</v>
      </c>
      <c r="N52" s="72">
        <f t="shared" si="9"/>
        <v>1</v>
      </c>
      <c r="O52" s="73">
        <f t="shared" si="0"/>
        <v>0</v>
      </c>
      <c r="P52" s="74">
        <f t="shared" si="10"/>
        <v>0</v>
      </c>
      <c r="Q52" s="75">
        <f t="shared" si="16"/>
        <v>0</v>
      </c>
      <c r="R52" s="75">
        <f t="shared" si="15"/>
        <v>0</v>
      </c>
      <c r="S52" s="76">
        <f t="shared" si="3"/>
        <v>0</v>
      </c>
      <c r="T52" s="77"/>
      <c r="U52" s="78">
        <f t="shared" si="11"/>
        <v>0</v>
      </c>
      <c r="V52" s="75">
        <f t="shared" si="12"/>
        <v>0</v>
      </c>
      <c r="W52" s="76">
        <f t="shared" si="4"/>
        <v>0</v>
      </c>
      <c r="X52" s="79"/>
      <c r="Y52" s="80">
        <f t="shared" si="13"/>
        <v>0</v>
      </c>
      <c r="Z52" s="81">
        <f t="shared" si="14"/>
        <v>0</v>
      </c>
      <c r="AA52" s="25" t="str">
        <f t="shared" si="5"/>
        <v>.</v>
      </c>
      <c r="AB52" s="22"/>
      <c r="AC52" s="22"/>
      <c r="AD52" s="24"/>
      <c r="AE52" s="26"/>
      <c r="AF52" s="84">
        <f t="shared" si="6"/>
        <v>0</v>
      </c>
      <c r="AG52" s="84">
        <f t="shared" si="7"/>
        <v>0</v>
      </c>
      <c r="AH52" s="85">
        <f t="shared" si="8"/>
        <v>0</v>
      </c>
    </row>
    <row r="53" spans="1:41" x14ac:dyDescent="0.2">
      <c r="A53" s="19"/>
      <c r="B53" s="20"/>
      <c r="C53" s="63">
        <v>45</v>
      </c>
      <c r="D53" s="64">
        <f>'[1]2022'!D53</f>
        <v>0</v>
      </c>
      <c r="E53" s="65">
        <f>'[1]2022'!E53</f>
        <v>0</v>
      </c>
      <c r="F53" s="66">
        <f>'[1]2022'!F53</f>
        <v>0</v>
      </c>
      <c r="G53" s="67">
        <f>'[1]2022'!G53</f>
        <v>0</v>
      </c>
      <c r="H53" s="67">
        <f>'[1]2022'!H53</f>
        <v>0</v>
      </c>
      <c r="I53" s="65">
        <f>'[1]2022'!I53</f>
        <v>1</v>
      </c>
      <c r="J53" s="68">
        <f>'[1]2022'!J53</f>
        <v>0</v>
      </c>
      <c r="K53" s="92">
        <f>'[1]2022'!K53</f>
        <v>0</v>
      </c>
      <c r="L53" s="70">
        <f>'[1]2022'!L53</f>
        <v>1</v>
      </c>
      <c r="M53" s="71">
        <f>'[1]2022'!M53</f>
        <v>1</v>
      </c>
      <c r="N53" s="72">
        <f t="shared" si="9"/>
        <v>1</v>
      </c>
      <c r="O53" s="73">
        <f t="shared" si="0"/>
        <v>0</v>
      </c>
      <c r="P53" s="74">
        <f t="shared" si="10"/>
        <v>0</v>
      </c>
      <c r="Q53" s="75">
        <f t="shared" si="16"/>
        <v>0</v>
      </c>
      <c r="R53" s="75">
        <f t="shared" si="15"/>
        <v>0</v>
      </c>
      <c r="S53" s="76">
        <f t="shared" si="3"/>
        <v>0</v>
      </c>
      <c r="T53" s="77"/>
      <c r="U53" s="78">
        <f t="shared" si="11"/>
        <v>0</v>
      </c>
      <c r="V53" s="75">
        <f t="shared" si="12"/>
        <v>0</v>
      </c>
      <c r="W53" s="76">
        <f t="shared" si="4"/>
        <v>0</v>
      </c>
      <c r="X53" s="79"/>
      <c r="Y53" s="80">
        <f t="shared" si="13"/>
        <v>0</v>
      </c>
      <c r="Z53" s="81">
        <f t="shared" si="14"/>
        <v>0</v>
      </c>
      <c r="AA53" s="25" t="str">
        <f t="shared" si="5"/>
        <v>.</v>
      </c>
      <c r="AB53" s="22"/>
      <c r="AC53" s="22"/>
      <c r="AD53" s="24"/>
      <c r="AE53" s="26"/>
      <c r="AF53" s="84">
        <f t="shared" si="6"/>
        <v>0</v>
      </c>
      <c r="AG53" s="84">
        <f t="shared" si="7"/>
        <v>0</v>
      </c>
      <c r="AH53" s="85">
        <f t="shared" si="8"/>
        <v>0</v>
      </c>
    </row>
    <row r="54" spans="1:41" x14ac:dyDescent="0.2">
      <c r="A54" s="19"/>
      <c r="B54" s="20"/>
      <c r="C54" s="63">
        <v>46</v>
      </c>
      <c r="D54" s="64">
        <f>'[1]2022'!D54</f>
        <v>0</v>
      </c>
      <c r="E54" s="65">
        <f>'[1]2022'!E54</f>
        <v>0</v>
      </c>
      <c r="F54" s="66">
        <f>'[1]2022'!F54</f>
        <v>0</v>
      </c>
      <c r="G54" s="67">
        <f>'[1]2022'!G54</f>
        <v>0</v>
      </c>
      <c r="H54" s="67">
        <f>'[1]2022'!H54</f>
        <v>0</v>
      </c>
      <c r="I54" s="65">
        <f>'[1]2022'!I54</f>
        <v>1</v>
      </c>
      <c r="J54" s="68">
        <f>'[1]2022'!J54</f>
        <v>0</v>
      </c>
      <c r="K54" s="92">
        <f>'[1]2022'!K54</f>
        <v>0</v>
      </c>
      <c r="L54" s="70">
        <f>'[1]2022'!L54</f>
        <v>1</v>
      </c>
      <c r="M54" s="71">
        <f>'[1]2022'!M54</f>
        <v>1</v>
      </c>
      <c r="N54" s="72">
        <f t="shared" si="9"/>
        <v>1</v>
      </c>
      <c r="O54" s="73">
        <f t="shared" si="0"/>
        <v>0</v>
      </c>
      <c r="P54" s="74">
        <f t="shared" si="10"/>
        <v>0</v>
      </c>
      <c r="Q54" s="75">
        <f t="shared" si="16"/>
        <v>0</v>
      </c>
      <c r="R54" s="75">
        <f t="shared" si="15"/>
        <v>0</v>
      </c>
      <c r="S54" s="76">
        <f t="shared" si="3"/>
        <v>0</v>
      </c>
      <c r="T54" s="77"/>
      <c r="U54" s="78">
        <f t="shared" si="11"/>
        <v>0</v>
      </c>
      <c r="V54" s="75">
        <f t="shared" si="12"/>
        <v>0</v>
      </c>
      <c r="W54" s="76">
        <f t="shared" si="4"/>
        <v>0</v>
      </c>
      <c r="X54" s="79"/>
      <c r="Y54" s="80">
        <f t="shared" si="13"/>
        <v>0</v>
      </c>
      <c r="Z54" s="81">
        <f t="shared" si="14"/>
        <v>0</v>
      </c>
      <c r="AA54" s="25" t="str">
        <f t="shared" si="5"/>
        <v>.</v>
      </c>
      <c r="AB54" s="22"/>
      <c r="AC54" s="22"/>
      <c r="AD54" s="24"/>
      <c r="AE54" s="26"/>
      <c r="AF54" s="84">
        <f t="shared" si="6"/>
        <v>0</v>
      </c>
      <c r="AG54" s="84">
        <f t="shared" si="7"/>
        <v>0</v>
      </c>
      <c r="AH54" s="85">
        <f t="shared" si="8"/>
        <v>0</v>
      </c>
    </row>
    <row r="55" spans="1:41" x14ac:dyDescent="0.2">
      <c r="A55" s="19"/>
      <c r="B55" s="20"/>
      <c r="C55" s="63">
        <v>47</v>
      </c>
      <c r="D55" s="64">
        <f>'[1]2022'!D55</f>
        <v>0</v>
      </c>
      <c r="E55" s="65">
        <f>'[1]2022'!E55</f>
        <v>0</v>
      </c>
      <c r="F55" s="66">
        <f>'[1]2022'!F55</f>
        <v>0</v>
      </c>
      <c r="G55" s="67">
        <f>'[1]2022'!G55</f>
        <v>0</v>
      </c>
      <c r="H55" s="67">
        <f>'[1]2022'!H55</f>
        <v>0</v>
      </c>
      <c r="I55" s="65">
        <f>'[1]2022'!I55</f>
        <v>1</v>
      </c>
      <c r="J55" s="68">
        <f>'[1]2022'!J55</f>
        <v>0</v>
      </c>
      <c r="K55" s="92">
        <f>'[1]2022'!K55</f>
        <v>0</v>
      </c>
      <c r="L55" s="70">
        <f>'[1]2022'!L55</f>
        <v>1</v>
      </c>
      <c r="M55" s="71">
        <f>'[1]2022'!M55</f>
        <v>1</v>
      </c>
      <c r="N55" s="72">
        <f t="shared" si="9"/>
        <v>1</v>
      </c>
      <c r="O55" s="73">
        <f t="shared" si="0"/>
        <v>0</v>
      </c>
      <c r="P55" s="74">
        <f t="shared" si="10"/>
        <v>0</v>
      </c>
      <c r="Q55" s="75">
        <f t="shared" si="16"/>
        <v>0</v>
      </c>
      <c r="R55" s="75">
        <f t="shared" si="15"/>
        <v>0</v>
      </c>
      <c r="S55" s="76">
        <f t="shared" si="3"/>
        <v>0</v>
      </c>
      <c r="T55" s="77"/>
      <c r="U55" s="78">
        <f t="shared" si="11"/>
        <v>0</v>
      </c>
      <c r="V55" s="75">
        <f t="shared" si="12"/>
        <v>0</v>
      </c>
      <c r="W55" s="76">
        <f t="shared" si="4"/>
        <v>0</v>
      </c>
      <c r="X55" s="79"/>
      <c r="Y55" s="80">
        <f t="shared" si="13"/>
        <v>0</v>
      </c>
      <c r="Z55" s="81">
        <f t="shared" si="14"/>
        <v>0</v>
      </c>
      <c r="AA55" s="25" t="str">
        <f t="shared" si="5"/>
        <v>.</v>
      </c>
      <c r="AB55" s="22"/>
      <c r="AC55" s="22"/>
      <c r="AD55" s="24"/>
      <c r="AE55" s="26"/>
      <c r="AF55" s="84">
        <f t="shared" si="6"/>
        <v>0</v>
      </c>
      <c r="AG55" s="84">
        <f t="shared" si="7"/>
        <v>0</v>
      </c>
      <c r="AH55" s="85">
        <f t="shared" si="8"/>
        <v>0</v>
      </c>
    </row>
    <row r="56" spans="1:41" x14ac:dyDescent="0.2">
      <c r="A56" s="19"/>
      <c r="B56" s="20"/>
      <c r="C56" s="63">
        <v>48</v>
      </c>
      <c r="D56" s="64">
        <f>'[1]2022'!D56</f>
        <v>0</v>
      </c>
      <c r="E56" s="65">
        <f>'[1]2022'!E56</f>
        <v>0</v>
      </c>
      <c r="F56" s="66">
        <f>'[1]2022'!F56</f>
        <v>0</v>
      </c>
      <c r="G56" s="67">
        <f>'[1]2022'!G56</f>
        <v>0</v>
      </c>
      <c r="H56" s="67">
        <f>'[1]2022'!H56</f>
        <v>0</v>
      </c>
      <c r="I56" s="65">
        <f>'[1]2022'!I56</f>
        <v>1</v>
      </c>
      <c r="J56" s="68">
        <f>'[1]2022'!J56</f>
        <v>0</v>
      </c>
      <c r="K56" s="92">
        <f>'[1]2022'!K56</f>
        <v>0</v>
      </c>
      <c r="L56" s="70">
        <f>'[1]2022'!L56</f>
        <v>1</v>
      </c>
      <c r="M56" s="71">
        <f>'[1]2022'!M56</f>
        <v>1</v>
      </c>
      <c r="N56" s="72">
        <f t="shared" si="9"/>
        <v>1</v>
      </c>
      <c r="O56" s="73">
        <f t="shared" si="0"/>
        <v>0</v>
      </c>
      <c r="P56" s="74">
        <f t="shared" si="10"/>
        <v>0</v>
      </c>
      <c r="Q56" s="75">
        <f t="shared" si="16"/>
        <v>0</v>
      </c>
      <c r="R56" s="75">
        <f t="shared" si="15"/>
        <v>0</v>
      </c>
      <c r="S56" s="76">
        <f t="shared" si="3"/>
        <v>0</v>
      </c>
      <c r="T56" s="77"/>
      <c r="U56" s="78">
        <f t="shared" si="11"/>
        <v>0</v>
      </c>
      <c r="V56" s="75">
        <f t="shared" si="12"/>
        <v>0</v>
      </c>
      <c r="W56" s="76">
        <f t="shared" si="4"/>
        <v>0</v>
      </c>
      <c r="X56" s="79"/>
      <c r="Y56" s="80">
        <f t="shared" si="13"/>
        <v>0</v>
      </c>
      <c r="Z56" s="81">
        <f t="shared" si="14"/>
        <v>0</v>
      </c>
      <c r="AA56" s="25" t="str">
        <f t="shared" si="5"/>
        <v>.</v>
      </c>
      <c r="AB56" s="22"/>
      <c r="AC56" s="22"/>
      <c r="AD56" s="24"/>
      <c r="AE56" s="26"/>
      <c r="AF56" s="84">
        <f t="shared" si="6"/>
        <v>0</v>
      </c>
      <c r="AG56" s="84">
        <f t="shared" si="7"/>
        <v>0</v>
      </c>
      <c r="AH56" s="85">
        <f t="shared" si="8"/>
        <v>0</v>
      </c>
    </row>
    <row r="57" spans="1:41" x14ac:dyDescent="0.2">
      <c r="A57" s="19"/>
      <c r="B57" s="20"/>
      <c r="C57" s="63">
        <v>49</v>
      </c>
      <c r="D57" s="64">
        <f>'[1]2022'!D57</f>
        <v>0</v>
      </c>
      <c r="E57" s="65">
        <f>'[1]2022'!E57</f>
        <v>0</v>
      </c>
      <c r="F57" s="66">
        <f>'[1]2022'!F57</f>
        <v>0</v>
      </c>
      <c r="G57" s="67">
        <f>'[1]2022'!G57</f>
        <v>0</v>
      </c>
      <c r="H57" s="67">
        <f>'[1]2022'!H57</f>
        <v>0</v>
      </c>
      <c r="I57" s="65">
        <f>'[1]2022'!I57</f>
        <v>1</v>
      </c>
      <c r="J57" s="68">
        <f>'[1]2022'!J57</f>
        <v>0</v>
      </c>
      <c r="K57" s="92">
        <f>'[1]2022'!K57</f>
        <v>0</v>
      </c>
      <c r="L57" s="70">
        <f>'[1]2022'!L57</f>
        <v>1</v>
      </c>
      <c r="M57" s="71">
        <f>'[1]2022'!M57</f>
        <v>1</v>
      </c>
      <c r="N57" s="72">
        <f t="shared" si="9"/>
        <v>1</v>
      </c>
      <c r="O57" s="73">
        <f t="shared" si="0"/>
        <v>0</v>
      </c>
      <c r="P57" s="74">
        <f t="shared" si="10"/>
        <v>0</v>
      </c>
      <c r="Q57" s="75">
        <f t="shared" si="16"/>
        <v>0</v>
      </c>
      <c r="R57" s="75">
        <f t="shared" si="15"/>
        <v>0</v>
      </c>
      <c r="S57" s="76">
        <f t="shared" si="3"/>
        <v>0</v>
      </c>
      <c r="T57" s="77"/>
      <c r="U57" s="78">
        <f t="shared" si="11"/>
        <v>0</v>
      </c>
      <c r="V57" s="75">
        <f t="shared" si="12"/>
        <v>0</v>
      </c>
      <c r="W57" s="76">
        <f t="shared" si="4"/>
        <v>0</v>
      </c>
      <c r="X57" s="79"/>
      <c r="Y57" s="80">
        <f t="shared" si="13"/>
        <v>0</v>
      </c>
      <c r="Z57" s="81">
        <f t="shared" si="14"/>
        <v>0</v>
      </c>
      <c r="AA57" s="25" t="str">
        <f t="shared" si="5"/>
        <v>.</v>
      </c>
      <c r="AB57" s="22"/>
      <c r="AC57" s="22"/>
      <c r="AD57" s="24"/>
      <c r="AE57" s="26"/>
      <c r="AF57" s="84">
        <f t="shared" si="6"/>
        <v>0</v>
      </c>
      <c r="AG57" s="84">
        <f t="shared" si="7"/>
        <v>0</v>
      </c>
      <c r="AH57" s="85">
        <f t="shared" si="8"/>
        <v>0</v>
      </c>
    </row>
    <row r="58" spans="1:41" x14ac:dyDescent="0.2">
      <c r="A58" s="19"/>
      <c r="B58" s="20"/>
      <c r="C58" s="63">
        <v>50</v>
      </c>
      <c r="D58" s="64">
        <f>'[1]2022'!D58</f>
        <v>0</v>
      </c>
      <c r="E58" s="65">
        <f>'[1]2022'!E58</f>
        <v>0</v>
      </c>
      <c r="F58" s="66">
        <f>'[1]2022'!F58</f>
        <v>0</v>
      </c>
      <c r="G58" s="67">
        <f>'[1]2022'!G58</f>
        <v>0</v>
      </c>
      <c r="H58" s="67">
        <f>'[1]2022'!H58</f>
        <v>0</v>
      </c>
      <c r="I58" s="65">
        <f>'[1]2022'!I58</f>
        <v>1</v>
      </c>
      <c r="J58" s="68">
        <f>'[1]2022'!J58</f>
        <v>0</v>
      </c>
      <c r="K58" s="92">
        <f>'[1]2022'!K58</f>
        <v>0</v>
      </c>
      <c r="L58" s="70">
        <f>'[1]2022'!L58</f>
        <v>1</v>
      </c>
      <c r="M58" s="71">
        <f>'[1]2022'!M58</f>
        <v>1</v>
      </c>
      <c r="N58" s="72">
        <f t="shared" si="9"/>
        <v>1</v>
      </c>
      <c r="O58" s="73">
        <f t="shared" si="0"/>
        <v>0</v>
      </c>
      <c r="P58" s="74">
        <f t="shared" si="10"/>
        <v>0</v>
      </c>
      <c r="Q58" s="75">
        <f t="shared" si="16"/>
        <v>0</v>
      </c>
      <c r="R58" s="75">
        <f t="shared" si="15"/>
        <v>0</v>
      </c>
      <c r="S58" s="76">
        <f t="shared" si="3"/>
        <v>0</v>
      </c>
      <c r="T58" s="77"/>
      <c r="U58" s="78">
        <f t="shared" si="11"/>
        <v>0</v>
      </c>
      <c r="V58" s="75">
        <f t="shared" si="12"/>
        <v>0</v>
      </c>
      <c r="W58" s="76">
        <f t="shared" si="4"/>
        <v>0</v>
      </c>
      <c r="X58" s="79"/>
      <c r="Y58" s="80">
        <f t="shared" si="13"/>
        <v>0</v>
      </c>
      <c r="Z58" s="81">
        <f t="shared" si="14"/>
        <v>0</v>
      </c>
      <c r="AA58" s="25" t="str">
        <f t="shared" si="5"/>
        <v>.</v>
      </c>
      <c r="AB58" s="22"/>
      <c r="AC58" s="22"/>
      <c r="AD58" s="24"/>
      <c r="AE58" s="26"/>
      <c r="AF58" s="84">
        <f t="shared" si="6"/>
        <v>0</v>
      </c>
      <c r="AG58" s="84">
        <f t="shared" si="7"/>
        <v>0</v>
      </c>
      <c r="AH58" s="85">
        <f t="shared" si="8"/>
        <v>0</v>
      </c>
    </row>
    <row r="59" spans="1:41" x14ac:dyDescent="0.2">
      <c r="A59" s="19"/>
      <c r="B59" s="20"/>
      <c r="C59" s="63">
        <v>51</v>
      </c>
      <c r="D59" s="64">
        <f>'[1]2022'!D59</f>
        <v>0</v>
      </c>
      <c r="E59" s="65">
        <f>'[1]2022'!E59</f>
        <v>0</v>
      </c>
      <c r="F59" s="66">
        <f>'[1]2022'!F59</f>
        <v>0</v>
      </c>
      <c r="G59" s="67">
        <f>'[1]2022'!G59</f>
        <v>0</v>
      </c>
      <c r="H59" s="67">
        <f>'[1]2022'!H59</f>
        <v>0</v>
      </c>
      <c r="I59" s="65">
        <f>'[1]2022'!I59</f>
        <v>1</v>
      </c>
      <c r="J59" s="68">
        <f>'[1]2022'!J59</f>
        <v>0</v>
      </c>
      <c r="K59" s="92">
        <f>'[1]2022'!K59</f>
        <v>0</v>
      </c>
      <c r="L59" s="70">
        <f>'[1]2022'!L59</f>
        <v>1</v>
      </c>
      <c r="M59" s="71">
        <f>'[1]2022'!M59</f>
        <v>1</v>
      </c>
      <c r="N59" s="72">
        <f t="shared" si="9"/>
        <v>1</v>
      </c>
      <c r="O59" s="73">
        <f t="shared" si="0"/>
        <v>0</v>
      </c>
      <c r="P59" s="74">
        <f t="shared" si="10"/>
        <v>0</v>
      </c>
      <c r="Q59" s="75">
        <f t="shared" si="16"/>
        <v>0</v>
      </c>
      <c r="R59" s="75">
        <f t="shared" si="15"/>
        <v>0</v>
      </c>
      <c r="S59" s="76">
        <f t="shared" si="3"/>
        <v>0</v>
      </c>
      <c r="T59" s="77"/>
      <c r="U59" s="78">
        <f t="shared" si="11"/>
        <v>0</v>
      </c>
      <c r="V59" s="75">
        <f t="shared" si="12"/>
        <v>0</v>
      </c>
      <c r="W59" s="76">
        <f t="shared" si="4"/>
        <v>0</v>
      </c>
      <c r="X59" s="79"/>
      <c r="Y59" s="80">
        <f t="shared" si="13"/>
        <v>0</v>
      </c>
      <c r="Z59" s="81">
        <f t="shared" si="14"/>
        <v>0</v>
      </c>
      <c r="AA59" s="25" t="str">
        <f t="shared" si="5"/>
        <v>.</v>
      </c>
      <c r="AB59" s="22"/>
      <c r="AC59" s="22"/>
      <c r="AD59" s="24"/>
      <c r="AE59" s="26"/>
      <c r="AF59" s="84">
        <f t="shared" si="6"/>
        <v>0</v>
      </c>
      <c r="AG59" s="84">
        <f t="shared" si="7"/>
        <v>0</v>
      </c>
      <c r="AH59" s="85">
        <f t="shared" si="8"/>
        <v>0</v>
      </c>
    </row>
    <row r="60" spans="1:41" x14ac:dyDescent="0.2">
      <c r="A60" s="19"/>
      <c r="B60" s="20"/>
      <c r="C60" s="63">
        <v>52</v>
      </c>
      <c r="D60" s="64">
        <f>'[1]2022'!D60</f>
        <v>0</v>
      </c>
      <c r="E60" s="65">
        <f>'[1]2022'!E60</f>
        <v>0</v>
      </c>
      <c r="F60" s="66">
        <f>'[1]2022'!F60</f>
        <v>0</v>
      </c>
      <c r="G60" s="67">
        <f>'[1]2022'!G60</f>
        <v>0</v>
      </c>
      <c r="H60" s="67">
        <f>'[1]2022'!H60</f>
        <v>0</v>
      </c>
      <c r="I60" s="65">
        <f>'[1]2022'!I60</f>
        <v>1</v>
      </c>
      <c r="J60" s="68">
        <f>'[1]2022'!J60</f>
        <v>0</v>
      </c>
      <c r="K60" s="92">
        <f>'[1]2022'!K60</f>
        <v>0</v>
      </c>
      <c r="L60" s="70">
        <f>'[1]2022'!L60</f>
        <v>1</v>
      </c>
      <c r="M60" s="71">
        <f>'[1]2022'!M60</f>
        <v>1</v>
      </c>
      <c r="N60" s="72">
        <f t="shared" si="9"/>
        <v>1</v>
      </c>
      <c r="O60" s="73">
        <f t="shared" si="0"/>
        <v>0</v>
      </c>
      <c r="P60" s="74">
        <f t="shared" si="10"/>
        <v>0</v>
      </c>
      <c r="Q60" s="75">
        <f t="shared" si="16"/>
        <v>0</v>
      </c>
      <c r="R60" s="75">
        <f>ROUND((IF(((O60+K60-G60-H60-F60))/M60-$AC$11&lt;0,0,(((O60+K60-G60-H60-F60))/M60-$AC$11))*3.5%*M60),2)</f>
        <v>0</v>
      </c>
      <c r="S60" s="76">
        <f t="shared" si="3"/>
        <v>0</v>
      </c>
      <c r="T60" s="77"/>
      <c r="U60" s="78">
        <f t="shared" si="11"/>
        <v>0</v>
      </c>
      <c r="V60" s="75">
        <f t="shared" si="12"/>
        <v>0</v>
      </c>
      <c r="W60" s="76">
        <f t="shared" si="4"/>
        <v>0</v>
      </c>
      <c r="X60" s="79"/>
      <c r="Y60" s="80">
        <f t="shared" si="13"/>
        <v>0</v>
      </c>
      <c r="Z60" s="81">
        <f t="shared" si="14"/>
        <v>0</v>
      </c>
      <c r="AA60" s="25" t="str">
        <f t="shared" si="5"/>
        <v>.</v>
      </c>
      <c r="AB60" s="22"/>
      <c r="AC60" s="22"/>
      <c r="AD60" s="24"/>
      <c r="AE60" s="93"/>
      <c r="AF60" s="84">
        <f t="shared" si="6"/>
        <v>0</v>
      </c>
      <c r="AG60" s="84">
        <f t="shared" si="7"/>
        <v>0</v>
      </c>
      <c r="AH60" s="85">
        <f t="shared" si="8"/>
        <v>0</v>
      </c>
    </row>
    <row r="61" spans="1:41" ht="13.2" thickBot="1" x14ac:dyDescent="0.25">
      <c r="A61" s="19"/>
      <c r="B61" s="20"/>
      <c r="C61" s="94"/>
      <c r="D61" s="95"/>
      <c r="E61" s="95"/>
      <c r="F61" s="95"/>
      <c r="G61" s="74"/>
      <c r="H61" s="74"/>
      <c r="I61" s="96" t="s">
        <v>35</v>
      </c>
      <c r="J61" s="95"/>
      <c r="K61" s="74"/>
      <c r="L61" s="74"/>
      <c r="M61" s="74"/>
      <c r="N61" s="97"/>
      <c r="O61" s="74">
        <f>SUM(O9:O60)</f>
        <v>0</v>
      </c>
      <c r="P61" s="74">
        <f>SUM(P9:P60)</f>
        <v>0</v>
      </c>
      <c r="Q61" s="75">
        <f>SUM(Q9:Q60)</f>
        <v>0</v>
      </c>
      <c r="R61" s="75">
        <f>SUM(R9:R60)</f>
        <v>0</v>
      </c>
      <c r="S61" s="76">
        <f>SUM(S9:S60)</f>
        <v>0</v>
      </c>
      <c r="T61" s="77"/>
      <c r="U61" s="98">
        <f>SUM(U9:U60)</f>
        <v>0</v>
      </c>
      <c r="V61" s="99">
        <f>SUM(V9:V60)</f>
        <v>0</v>
      </c>
      <c r="W61" s="100">
        <f>SUM(W9:W60)</f>
        <v>0</v>
      </c>
      <c r="X61" s="101"/>
      <c r="Y61" s="102">
        <f>SUM(Y9:Y60)</f>
        <v>0</v>
      </c>
      <c r="Z61" s="103">
        <f>SUM(Z9:Z60)</f>
        <v>0</v>
      </c>
      <c r="AA61" s="25" t="str">
        <f t="shared" si="5"/>
        <v>.</v>
      </c>
      <c r="AB61" s="22"/>
      <c r="AC61" s="22"/>
      <c r="AD61" s="24"/>
      <c r="AE61" s="26"/>
      <c r="AF61" s="104">
        <f>SUM(AF9:AF60)</f>
        <v>0</v>
      </c>
      <c r="AG61" s="104">
        <f>SUM(AG9:AG60)</f>
        <v>0</v>
      </c>
      <c r="AH61" s="105">
        <f>SUM(AH9:AH60)</f>
        <v>0</v>
      </c>
    </row>
    <row r="62" spans="1:41" ht="13.2" thickBot="1" x14ac:dyDescent="0.25">
      <c r="A62" s="19"/>
      <c r="B62" s="20"/>
      <c r="C62" s="21"/>
      <c r="D62" s="22"/>
      <c r="E62" s="22"/>
      <c r="F62" s="22"/>
      <c r="G62" s="22"/>
      <c r="H62" s="22"/>
      <c r="I62" s="22"/>
      <c r="J62" s="22"/>
      <c r="K62" s="22"/>
      <c r="L62" s="22"/>
      <c r="M62" s="22"/>
      <c r="N62" s="23"/>
      <c r="O62" s="22"/>
      <c r="P62" s="22"/>
      <c r="Q62" s="22"/>
      <c r="R62" s="22"/>
      <c r="S62" s="22"/>
      <c r="T62" s="24"/>
      <c r="U62" s="22"/>
      <c r="V62" s="22"/>
      <c r="W62" s="22"/>
      <c r="X62" s="22"/>
      <c r="Y62" s="22"/>
      <c r="Z62" s="22"/>
      <c r="AA62" s="25"/>
      <c r="AB62" s="22"/>
      <c r="AC62" s="22"/>
      <c r="AD62" s="24"/>
      <c r="AE62" s="26"/>
      <c r="AF62" s="26"/>
      <c r="AG62" s="26"/>
      <c r="AH62" s="27"/>
    </row>
    <row r="63" spans="1:41" ht="54.75" customHeight="1" x14ac:dyDescent="0.2">
      <c r="A63" s="19"/>
      <c r="B63" s="20"/>
      <c r="C63" s="21"/>
      <c r="D63" s="22"/>
      <c r="E63" s="22"/>
      <c r="F63" s="22"/>
      <c r="G63" s="22"/>
      <c r="H63" s="22"/>
      <c r="I63" s="22"/>
      <c r="J63" s="22"/>
      <c r="K63" s="22"/>
      <c r="L63" s="22"/>
      <c r="M63" s="22"/>
      <c r="N63" s="23"/>
      <c r="O63" s="22"/>
      <c r="P63" s="22"/>
      <c r="Q63" s="22"/>
      <c r="R63" s="106"/>
      <c r="S63" s="106"/>
      <c r="T63" s="107"/>
      <c r="V63" s="108" t="s">
        <v>36</v>
      </c>
      <c r="W63" s="109"/>
      <c r="X63" s="110" t="s">
        <v>37</v>
      </c>
      <c r="Y63" s="111" t="s">
        <v>26</v>
      </c>
      <c r="Z63" s="112" t="s">
        <v>27</v>
      </c>
      <c r="AA63" s="25"/>
      <c r="AB63" s="22"/>
      <c r="AC63" s="22"/>
      <c r="AD63" s="24"/>
      <c r="AE63" s="26"/>
      <c r="AF63" s="26"/>
      <c r="AG63" s="26"/>
      <c r="AH63" s="27"/>
    </row>
    <row r="64" spans="1:41" s="4" customFormat="1" ht="15" customHeight="1" x14ac:dyDescent="0.2">
      <c r="A64" s="19"/>
      <c r="B64" s="20"/>
      <c r="C64" s="21"/>
      <c r="D64" s="22"/>
      <c r="E64" s="22"/>
      <c r="F64" s="22"/>
      <c r="G64" s="22"/>
      <c r="H64" s="22"/>
      <c r="I64" s="22"/>
      <c r="J64" s="22"/>
      <c r="K64" s="22"/>
      <c r="L64" s="22"/>
      <c r="M64" s="22"/>
      <c r="N64" s="23"/>
      <c r="O64" s="22"/>
      <c r="P64" s="22"/>
      <c r="Q64" s="22"/>
      <c r="R64" s="113"/>
      <c r="S64" s="113"/>
      <c r="T64" s="114"/>
      <c r="U64" s="1"/>
      <c r="V64" s="115" t="s">
        <v>38</v>
      </c>
      <c r="W64" s="116"/>
      <c r="X64" s="117">
        <v>0</v>
      </c>
      <c r="Y64" s="74">
        <f>ROUND(Y61*(1+X64),2)</f>
        <v>0</v>
      </c>
      <c r="Z64" s="118">
        <f>ROUND(Z61*(1+X64),2)</f>
        <v>0</v>
      </c>
      <c r="AA64" s="25"/>
      <c r="AB64" s="22"/>
      <c r="AC64" s="22"/>
      <c r="AD64" s="24"/>
      <c r="AE64" s="26"/>
      <c r="AF64" s="26"/>
      <c r="AG64" s="26"/>
      <c r="AH64" s="27"/>
      <c r="AI64" s="1"/>
      <c r="AJ64" s="1"/>
      <c r="AK64" s="1"/>
      <c r="AL64" s="1"/>
      <c r="AM64" s="1"/>
      <c r="AN64" s="1"/>
      <c r="AO64" s="1"/>
    </row>
    <row r="65" spans="1:41" ht="15" customHeight="1" x14ac:dyDescent="0.2">
      <c r="A65" s="19"/>
      <c r="B65" s="20"/>
      <c r="C65" s="21"/>
      <c r="D65" s="22"/>
      <c r="E65" s="22"/>
      <c r="F65" s="22"/>
      <c r="G65" s="22"/>
      <c r="H65" s="22"/>
      <c r="I65" s="22"/>
      <c r="J65" s="22"/>
      <c r="K65" s="22"/>
      <c r="L65" s="22"/>
      <c r="M65" s="22"/>
      <c r="N65" s="23"/>
      <c r="O65" s="22"/>
      <c r="P65" s="22"/>
      <c r="Q65" s="22"/>
      <c r="R65" s="113"/>
      <c r="S65" s="113"/>
      <c r="T65" s="114"/>
      <c r="V65" s="115" t="s">
        <v>39</v>
      </c>
      <c r="W65" s="116"/>
      <c r="X65" s="117">
        <v>1E-3</v>
      </c>
      <c r="Y65" s="74">
        <f>ROUND(Y64*(1+X65),2)</f>
        <v>0</v>
      </c>
      <c r="Z65" s="118">
        <f t="shared" ref="Z65:Z68" si="17">ROUND(Z64*(1+X65),2)</f>
        <v>0</v>
      </c>
      <c r="AA65" s="25"/>
      <c r="AB65" s="22"/>
      <c r="AC65" s="22"/>
      <c r="AD65" s="24"/>
      <c r="AE65" s="26"/>
      <c r="AF65" s="26"/>
      <c r="AG65" s="26"/>
      <c r="AH65" s="27"/>
    </row>
    <row r="66" spans="1:41" ht="15" customHeight="1" x14ac:dyDescent="0.2">
      <c r="A66" s="19"/>
      <c r="B66" s="20"/>
      <c r="C66" s="21"/>
      <c r="D66" s="22"/>
      <c r="E66" s="22"/>
      <c r="F66" s="22"/>
      <c r="G66" s="22"/>
      <c r="H66" s="22"/>
      <c r="I66" s="22"/>
      <c r="J66" s="22"/>
      <c r="K66" s="22"/>
      <c r="L66" s="22"/>
      <c r="M66" s="22"/>
      <c r="N66" s="23"/>
      <c r="O66" s="22"/>
      <c r="P66" s="22"/>
      <c r="Q66" s="22"/>
      <c r="R66" s="113"/>
      <c r="S66" s="113"/>
      <c r="T66" s="114"/>
      <c r="V66" s="115" t="s">
        <v>40</v>
      </c>
      <c r="W66" s="116"/>
      <c r="X66" s="117">
        <v>0</v>
      </c>
      <c r="Y66" s="74">
        <f t="shared" ref="Y66:Y68" si="18">ROUND(Y65*(1+X66),2)</f>
        <v>0</v>
      </c>
      <c r="Z66" s="118">
        <f t="shared" si="17"/>
        <v>0</v>
      </c>
      <c r="AA66" s="25"/>
      <c r="AB66" s="22"/>
      <c r="AC66" s="22"/>
      <c r="AD66" s="24"/>
      <c r="AE66" s="26"/>
      <c r="AF66" s="26"/>
      <c r="AG66" s="26"/>
      <c r="AH66" s="27"/>
    </row>
    <row r="67" spans="1:41" ht="15" customHeight="1" x14ac:dyDescent="0.2">
      <c r="A67" s="19"/>
      <c r="B67" s="20"/>
      <c r="C67" s="21"/>
      <c r="D67" s="22"/>
      <c r="E67" s="22"/>
      <c r="F67" s="22"/>
      <c r="G67" s="22"/>
      <c r="H67" s="22"/>
      <c r="I67" s="22"/>
      <c r="J67" s="22"/>
      <c r="K67" s="22"/>
      <c r="L67" s="22"/>
      <c r="M67" s="22"/>
      <c r="N67" s="23"/>
      <c r="O67" s="22"/>
      <c r="P67" s="22"/>
      <c r="Q67" s="22"/>
      <c r="R67" s="113"/>
      <c r="S67" s="113"/>
      <c r="T67" s="114"/>
      <c r="V67" s="115" t="s">
        <v>41</v>
      </c>
      <c r="W67" s="116"/>
      <c r="X67" s="117">
        <v>4.0000000000000001E-3</v>
      </c>
      <c r="Y67" s="74">
        <f t="shared" si="18"/>
        <v>0</v>
      </c>
      <c r="Z67" s="118">
        <f t="shared" si="17"/>
        <v>0</v>
      </c>
      <c r="AA67" s="25"/>
      <c r="AB67" s="22"/>
      <c r="AC67" s="22"/>
      <c r="AD67" s="24"/>
      <c r="AE67" s="26"/>
      <c r="AF67" s="26"/>
      <c r="AG67" s="26"/>
      <c r="AH67" s="27"/>
    </row>
    <row r="68" spans="1:41" ht="15" customHeight="1" x14ac:dyDescent="0.2">
      <c r="A68" s="19"/>
      <c r="B68" s="20"/>
      <c r="C68" s="21"/>
      <c r="D68" s="22"/>
      <c r="E68" s="22"/>
      <c r="F68" s="22"/>
      <c r="G68" s="22"/>
      <c r="H68" s="22"/>
      <c r="I68" s="22"/>
      <c r="J68" s="22"/>
      <c r="K68" s="22"/>
      <c r="L68" s="22"/>
      <c r="M68" s="22"/>
      <c r="N68" s="23"/>
      <c r="O68" s="22"/>
      <c r="P68" s="22"/>
      <c r="Q68" s="22"/>
      <c r="R68" s="113"/>
      <c r="S68" s="113"/>
      <c r="T68" s="114"/>
      <c r="V68" s="119" t="s">
        <v>42</v>
      </c>
      <c r="W68" s="120"/>
      <c r="X68" s="121">
        <v>7.0000000000000001E-3</v>
      </c>
      <c r="Y68" s="122">
        <f t="shared" si="18"/>
        <v>0</v>
      </c>
      <c r="Z68" s="123">
        <f t="shared" si="17"/>
        <v>0</v>
      </c>
      <c r="AA68" s="25"/>
      <c r="AB68" s="22"/>
      <c r="AC68" s="22"/>
      <c r="AD68" s="24"/>
      <c r="AE68" s="26"/>
      <c r="AF68" s="26"/>
      <c r="AG68" s="26"/>
      <c r="AH68" s="27"/>
    </row>
    <row r="69" spans="1:41" ht="15" customHeight="1" x14ac:dyDescent="0.2">
      <c r="A69" s="19"/>
      <c r="B69" s="20"/>
      <c r="C69" s="21"/>
      <c r="D69" s="22"/>
      <c r="E69" s="22"/>
      <c r="F69" s="22"/>
      <c r="G69" s="22"/>
      <c r="H69" s="22"/>
      <c r="I69" s="22"/>
      <c r="J69" s="22"/>
      <c r="K69" s="22"/>
      <c r="L69" s="22"/>
      <c r="M69" s="22"/>
      <c r="N69" s="23"/>
      <c r="O69" s="22"/>
      <c r="P69" s="22"/>
      <c r="Q69" s="22"/>
      <c r="R69" s="113"/>
      <c r="S69" s="113"/>
      <c r="T69" s="114"/>
      <c r="V69" s="119" t="s">
        <v>43</v>
      </c>
      <c r="W69" s="120"/>
      <c r="X69" s="121">
        <v>1.2999999999999999E-2</v>
      </c>
      <c r="Y69" s="122">
        <f>ROUND(Y68*(1+X69),2)</f>
        <v>0</v>
      </c>
      <c r="Z69" s="123">
        <f>ROUND(Z68*(1+X69),2)</f>
        <v>0</v>
      </c>
      <c r="AA69" s="124"/>
      <c r="AB69" s="22"/>
      <c r="AC69" s="22"/>
      <c r="AD69" s="24"/>
      <c r="AE69" s="26"/>
      <c r="AF69" s="26"/>
      <c r="AG69" s="26"/>
      <c r="AH69" s="27"/>
    </row>
    <row r="70" spans="1:41" ht="15.75" customHeight="1" x14ac:dyDescent="0.2">
      <c r="A70" s="19"/>
      <c r="B70" s="20"/>
      <c r="C70" s="21"/>
      <c r="D70" s="22"/>
      <c r="E70" s="22"/>
      <c r="F70" s="22"/>
      <c r="G70" s="22"/>
      <c r="H70" s="22"/>
      <c r="I70" s="22"/>
      <c r="J70" s="22"/>
      <c r="K70" s="22"/>
      <c r="L70" s="22"/>
      <c r="M70" s="22"/>
      <c r="N70" s="23"/>
      <c r="O70" s="22"/>
      <c r="P70" s="22"/>
      <c r="Q70" s="22"/>
      <c r="R70" s="113"/>
      <c r="S70" s="113"/>
      <c r="T70" s="114"/>
      <c r="V70" s="125" t="s">
        <v>44</v>
      </c>
      <c r="W70" s="120"/>
      <c r="X70" s="121">
        <v>0</v>
      </c>
      <c r="Y70" s="126">
        <f>ROUND(Y69*(1+X70),2)</f>
        <v>0</v>
      </c>
      <c r="Z70" s="127">
        <f>ROUND(Z69*(1+X70),2)</f>
        <v>0</v>
      </c>
      <c r="AA70" s="25"/>
      <c r="AB70" s="22"/>
      <c r="AC70" s="22"/>
      <c r="AD70" s="24"/>
      <c r="AE70" s="26"/>
      <c r="AF70" s="26"/>
      <c r="AG70" s="26"/>
      <c r="AH70" s="27"/>
    </row>
    <row r="71" spans="1:41" ht="15.75" customHeight="1" x14ac:dyDescent="0.2">
      <c r="A71" s="19"/>
      <c r="B71" s="20"/>
      <c r="C71" s="21"/>
      <c r="D71" s="22"/>
      <c r="E71" s="22"/>
      <c r="F71" s="22"/>
      <c r="G71" s="22"/>
      <c r="H71" s="22"/>
      <c r="I71" s="22"/>
      <c r="J71" s="22"/>
      <c r="K71" s="22"/>
      <c r="L71" s="22"/>
      <c r="M71" s="22"/>
      <c r="N71" s="23"/>
      <c r="O71" s="22"/>
      <c r="P71" s="22"/>
      <c r="Q71" s="22"/>
      <c r="R71" s="113"/>
      <c r="S71" s="113"/>
      <c r="T71" s="114"/>
      <c r="V71" s="128" t="s">
        <v>45</v>
      </c>
      <c r="W71" s="129"/>
      <c r="X71" s="130">
        <v>5.5E-2</v>
      </c>
      <c r="Y71" s="131">
        <f>ROUND(Y70*(1+X71),2)</f>
        <v>0</v>
      </c>
      <c r="Z71" s="132">
        <f>ROUND(Z70*(1+X71),2)</f>
        <v>0</v>
      </c>
      <c r="AA71" s="25"/>
      <c r="AB71" s="22"/>
      <c r="AC71" s="22"/>
      <c r="AD71" s="24"/>
      <c r="AE71" s="26"/>
      <c r="AF71" s="26"/>
      <c r="AG71" s="26"/>
      <c r="AH71" s="27"/>
    </row>
    <row r="72" spans="1:41" ht="15.75" customHeight="1" thickBot="1" x14ac:dyDescent="0.25">
      <c r="A72" s="19"/>
      <c r="B72" s="20"/>
      <c r="C72" s="21"/>
      <c r="D72" s="22"/>
      <c r="E72" s="22"/>
      <c r="F72" s="22"/>
      <c r="G72" s="22"/>
      <c r="H72" s="22"/>
      <c r="I72" s="22"/>
      <c r="J72" s="22"/>
      <c r="K72" s="22"/>
      <c r="L72" s="22"/>
      <c r="M72" s="22"/>
      <c r="N72" s="23"/>
      <c r="O72" s="22"/>
      <c r="P72" s="22"/>
      <c r="Q72" s="22"/>
      <c r="R72" s="113"/>
      <c r="S72" s="113"/>
      <c r="T72" s="114"/>
      <c r="V72" s="133" t="s">
        <v>46</v>
      </c>
      <c r="W72" s="134"/>
      <c r="X72" s="135">
        <v>8.2000000000000003E-2</v>
      </c>
      <c r="Y72" s="136">
        <f t="shared" ref="Y72" si="19">ROUND(Y71*(1+X72),2)</f>
        <v>0</v>
      </c>
      <c r="Z72" s="137">
        <f t="shared" ref="Z72" si="20">ROUND(Z71*(1+X72),2)</f>
        <v>0</v>
      </c>
      <c r="AA72" s="138"/>
      <c r="AB72" s="22"/>
      <c r="AC72" s="22"/>
      <c r="AD72" s="24"/>
      <c r="AE72" s="26"/>
      <c r="AF72" s="26"/>
      <c r="AG72" s="26"/>
      <c r="AH72" s="27"/>
    </row>
    <row r="73" spans="1:41" ht="13.2" thickBot="1" x14ac:dyDescent="0.25">
      <c r="A73" s="19"/>
      <c r="B73" s="20"/>
      <c r="C73" s="21"/>
      <c r="D73" s="22"/>
      <c r="E73" s="22"/>
      <c r="F73" s="22"/>
      <c r="G73" s="22"/>
      <c r="H73" s="22"/>
      <c r="I73" s="22"/>
      <c r="J73" s="22"/>
      <c r="K73" s="22"/>
      <c r="L73" s="22"/>
      <c r="M73" s="22"/>
      <c r="N73" s="23"/>
      <c r="O73" s="22"/>
      <c r="P73" s="22"/>
      <c r="Q73" s="22"/>
      <c r="R73" s="22"/>
      <c r="S73" s="22"/>
      <c r="T73" s="24"/>
      <c r="U73" s="22"/>
      <c r="V73" s="139"/>
      <c r="W73" s="139"/>
      <c r="X73" s="139"/>
      <c r="Y73" s="139"/>
      <c r="Z73" s="139"/>
      <c r="AA73" s="25"/>
      <c r="AB73" s="22"/>
      <c r="AC73" s="22"/>
      <c r="AD73" s="24"/>
      <c r="AE73" s="26"/>
      <c r="AF73" s="26"/>
      <c r="AG73" s="26"/>
      <c r="AH73" s="27"/>
    </row>
    <row r="74" spans="1:41" ht="13.8" x14ac:dyDescent="0.25">
      <c r="A74" s="19"/>
      <c r="B74" s="20"/>
      <c r="C74" s="140">
        <v>2014</v>
      </c>
      <c r="D74" s="141"/>
      <c r="E74" s="141"/>
      <c r="F74" s="141"/>
      <c r="G74" s="141"/>
      <c r="H74" s="141"/>
      <c r="I74" s="141"/>
      <c r="J74" s="141"/>
      <c r="K74" s="141"/>
      <c r="L74" s="141"/>
      <c r="M74" s="141"/>
      <c r="N74" s="142"/>
      <c r="O74" s="141"/>
      <c r="P74" s="141"/>
      <c r="Q74" s="141"/>
      <c r="R74" s="141"/>
      <c r="S74" s="141"/>
      <c r="T74" s="143"/>
      <c r="U74" s="141"/>
      <c r="V74" s="141"/>
      <c r="W74" s="141"/>
      <c r="X74" s="141"/>
      <c r="Y74" s="141"/>
      <c r="Z74" s="141"/>
      <c r="AA74" s="144"/>
      <c r="AB74" s="141"/>
      <c r="AC74" s="141"/>
      <c r="AD74" s="143"/>
      <c r="AE74" s="145"/>
      <c r="AF74" s="145"/>
      <c r="AG74" s="145"/>
      <c r="AH74" s="146"/>
    </row>
    <row r="75" spans="1:41" ht="13.2" thickBot="1" x14ac:dyDescent="0.25">
      <c r="A75" s="19"/>
      <c r="B75" s="20"/>
      <c r="C75" s="147"/>
      <c r="D75" s="148"/>
      <c r="E75" s="148"/>
      <c r="F75" s="148"/>
      <c r="G75" s="148"/>
      <c r="H75" s="148"/>
      <c r="I75" s="148"/>
      <c r="J75" s="148"/>
      <c r="K75" s="148"/>
      <c r="L75" s="148"/>
      <c r="M75" s="148"/>
      <c r="N75" s="23"/>
      <c r="O75" s="22"/>
      <c r="P75" s="22"/>
      <c r="Q75" s="22"/>
      <c r="R75" s="22"/>
      <c r="S75" s="22"/>
      <c r="T75" s="24"/>
      <c r="U75" s="22"/>
      <c r="V75" s="22"/>
      <c r="W75" s="22"/>
      <c r="X75" s="22"/>
      <c r="Y75" s="22"/>
      <c r="Z75" s="22"/>
      <c r="AA75" s="25"/>
      <c r="AB75" s="22"/>
      <c r="AC75" s="22"/>
      <c r="AD75" s="24"/>
      <c r="AE75" s="26"/>
      <c r="AF75" s="26"/>
      <c r="AG75" s="26"/>
      <c r="AH75" s="149"/>
    </row>
    <row r="76" spans="1:41" x14ac:dyDescent="0.2">
      <c r="A76" s="19"/>
      <c r="B76" s="20"/>
      <c r="C76" s="150"/>
      <c r="D76" s="151" t="s">
        <v>5</v>
      </c>
      <c r="E76" s="152"/>
      <c r="F76" s="152"/>
      <c r="G76" s="152"/>
      <c r="H76" s="152"/>
      <c r="I76" s="152"/>
      <c r="J76" s="152"/>
      <c r="K76" s="152"/>
      <c r="L76" s="152"/>
      <c r="M76" s="153"/>
      <c r="N76" s="32"/>
      <c r="O76" s="33"/>
      <c r="P76" s="34"/>
      <c r="Q76" s="35" t="s">
        <v>6</v>
      </c>
      <c r="R76" s="36"/>
      <c r="S76" s="154"/>
      <c r="T76" s="37"/>
      <c r="U76" s="38" t="s">
        <v>7</v>
      </c>
      <c r="V76" s="39"/>
      <c r="W76" s="40"/>
      <c r="X76" s="41"/>
      <c r="Y76" s="42" t="s">
        <v>8</v>
      </c>
      <c r="Z76" s="43"/>
      <c r="AA76" s="25"/>
      <c r="AB76" s="22"/>
      <c r="AC76" s="22"/>
      <c r="AD76" s="24"/>
      <c r="AE76" s="26"/>
      <c r="AF76" s="26"/>
      <c r="AG76" s="26"/>
      <c r="AH76" s="149"/>
    </row>
    <row r="77" spans="1:41" ht="63.6" thickBot="1" x14ac:dyDescent="0.25">
      <c r="A77" s="19"/>
      <c r="B77" s="20"/>
      <c r="C77" s="155" t="s">
        <v>9</v>
      </c>
      <c r="D77" s="156" t="s">
        <v>10</v>
      </c>
      <c r="E77" s="157" t="s">
        <v>11</v>
      </c>
      <c r="F77" s="158" t="s">
        <v>12</v>
      </c>
      <c r="G77" s="159" t="s">
        <v>13</v>
      </c>
      <c r="H77" s="159" t="s">
        <v>14</v>
      </c>
      <c r="I77" s="157" t="s">
        <v>15</v>
      </c>
      <c r="J77" s="160" t="s">
        <v>16</v>
      </c>
      <c r="K77" s="160" t="s">
        <v>17</v>
      </c>
      <c r="L77" s="161" t="s">
        <v>18</v>
      </c>
      <c r="M77" s="162" t="s">
        <v>19</v>
      </c>
      <c r="N77" s="52" t="s">
        <v>20</v>
      </c>
      <c r="O77" s="53" t="s">
        <v>21</v>
      </c>
      <c r="P77" s="54" t="s">
        <v>22</v>
      </c>
      <c r="Q77" s="55" t="s">
        <v>23</v>
      </c>
      <c r="R77" s="55" t="s">
        <v>24</v>
      </c>
      <c r="S77" s="56" t="s">
        <v>25</v>
      </c>
      <c r="T77" s="57"/>
      <c r="U77" s="58" t="s">
        <v>23</v>
      </c>
      <c r="V77" s="55" t="s">
        <v>24</v>
      </c>
      <c r="W77" s="56" t="s">
        <v>25</v>
      </c>
      <c r="X77" s="54"/>
      <c r="Y77" s="59" t="s">
        <v>26</v>
      </c>
      <c r="Z77" s="60" t="s">
        <v>27</v>
      </c>
      <c r="AA77" s="25"/>
      <c r="AB77" s="22"/>
      <c r="AC77" s="22"/>
      <c r="AD77" s="24"/>
      <c r="AE77" s="26"/>
      <c r="AF77" s="163" t="s">
        <v>28</v>
      </c>
      <c r="AG77" s="163" t="s">
        <v>29</v>
      </c>
      <c r="AH77" s="62" t="s">
        <v>30</v>
      </c>
    </row>
    <row r="78" spans="1:41" x14ac:dyDescent="0.2">
      <c r="A78" s="19"/>
      <c r="B78" s="20"/>
      <c r="C78" s="164">
        <v>1</v>
      </c>
      <c r="D78" s="64">
        <f>'[1]2022'!D77</f>
        <v>0</v>
      </c>
      <c r="E78" s="65">
        <f>'[1]2022'!E77</f>
        <v>0</v>
      </c>
      <c r="F78" s="66">
        <f>'[1]2022'!F77</f>
        <v>0</v>
      </c>
      <c r="G78" s="67">
        <f>'[1]2022'!G77</f>
        <v>0</v>
      </c>
      <c r="H78" s="67">
        <f>'[1]2022'!H77</f>
        <v>0</v>
      </c>
      <c r="I78" s="165">
        <f>'[1]2022'!I77</f>
        <v>1</v>
      </c>
      <c r="J78" s="166">
        <f>'[1]2022'!J77</f>
        <v>0</v>
      </c>
      <c r="K78" s="166">
        <f>'[1]2022'!K77</f>
        <v>0</v>
      </c>
      <c r="L78" s="167">
        <f>'[1]2022'!L77</f>
        <v>1</v>
      </c>
      <c r="M78" s="71">
        <f>'[1]2022'!M77</f>
        <v>1</v>
      </c>
      <c r="N78" s="72">
        <f>IFERROR((O78)/(((D78+E78+G78)/I78)+(F78+H78)/M78),1)</f>
        <v>1</v>
      </c>
      <c r="O78" s="73">
        <f t="shared" ref="O78:O129" si="21">D78+E78+J78+G78+H78+F78</f>
        <v>0</v>
      </c>
      <c r="P78" s="74">
        <f>ROUND((O78/N78),2)</f>
        <v>0</v>
      </c>
      <c r="Q78" s="75">
        <f t="shared" ref="Q78:Q129" si="22">ROUND(((O78+K78-G78-H78-F78)*3%),2)</f>
        <v>0</v>
      </c>
      <c r="R78" s="75">
        <f t="shared" ref="R78:R90" si="23">ROUND((IF(((O78+K78-G78-H78-F78))/M78-$AC$80&lt;0,0,(((O78+K78-G78-H78-F78))/M78-$AC$80))*3.5%*M78),2)</f>
        <v>0</v>
      </c>
      <c r="S78" s="76">
        <f t="shared" ref="S78:S129" si="24">Q78+R78</f>
        <v>0</v>
      </c>
      <c r="T78" s="77"/>
      <c r="U78" s="78">
        <f>ROUND(((P78)*3%)*N78*L78,2)</f>
        <v>0</v>
      </c>
      <c r="V78" s="75">
        <f>ROUND((IF(P78-$AC$80&lt;0,0,(P78-$AC$80))*3.5%)*N78*L78,2)</f>
        <v>0</v>
      </c>
      <c r="W78" s="76">
        <f t="shared" ref="W78:W129" si="25">U78+V78</f>
        <v>0</v>
      </c>
      <c r="X78" s="74"/>
      <c r="Y78" s="80">
        <f>((MIN(P78,$AC$81)*0.58%)+IF(P78&gt;$AC$81,(P78-$AC$81)*1.25%,0))*N78*L78</f>
        <v>0</v>
      </c>
      <c r="Z78" s="81">
        <f>(P78*3.75%)*N78*L78</f>
        <v>0</v>
      </c>
      <c r="AA78" s="25" t="str">
        <f t="shared" ref="AA78:AA129" si="26">IF(AH78&lt;&gt;0, "Error - review!",".")</f>
        <v>.</v>
      </c>
      <c r="AB78" s="82" t="s">
        <v>47</v>
      </c>
      <c r="AC78" s="83"/>
      <c r="AD78" s="24"/>
      <c r="AE78" s="26"/>
      <c r="AF78" s="84">
        <f>((MIN(P78,$AC$81)*0.58%))*N78*L78</f>
        <v>0</v>
      </c>
      <c r="AG78" s="84">
        <f>(IF(P78&gt;$AC$81,(P78-$AC$81)*1.25%,0))*N78*L78</f>
        <v>0</v>
      </c>
      <c r="AH78" s="168">
        <f t="shared" ref="AH78:AH129" si="27">(AF78+AG78)-Y78</f>
        <v>0</v>
      </c>
      <c r="AO78" s="4"/>
    </row>
    <row r="79" spans="1:41" x14ac:dyDescent="0.2">
      <c r="A79" s="19"/>
      <c r="B79" s="20"/>
      <c r="C79" s="164">
        <v>2</v>
      </c>
      <c r="D79" s="64">
        <f>'[1]2022'!D78</f>
        <v>0</v>
      </c>
      <c r="E79" s="65">
        <f>'[1]2022'!E78</f>
        <v>0</v>
      </c>
      <c r="F79" s="66">
        <f>'[1]2022'!F78</f>
        <v>0</v>
      </c>
      <c r="G79" s="67">
        <f>'[1]2022'!G78</f>
        <v>0</v>
      </c>
      <c r="H79" s="67">
        <f>'[1]2022'!H78</f>
        <v>0</v>
      </c>
      <c r="I79" s="165">
        <f>'[1]2022'!I78</f>
        <v>1</v>
      </c>
      <c r="J79" s="166">
        <f>'[1]2022'!J78</f>
        <v>0</v>
      </c>
      <c r="K79" s="166">
        <f>'[1]2022'!K78</f>
        <v>0</v>
      </c>
      <c r="L79" s="167">
        <f>'[1]2022'!L78</f>
        <v>1</v>
      </c>
      <c r="M79" s="71">
        <f>'[1]2022'!M78</f>
        <v>1</v>
      </c>
      <c r="N79" s="72">
        <f t="shared" ref="N79:N129" si="28">IFERROR((O79)/(((D79+E79+G79)/I79)+(F79+H79)/M79),1)</f>
        <v>1</v>
      </c>
      <c r="O79" s="73">
        <f t="shared" si="21"/>
        <v>0</v>
      </c>
      <c r="P79" s="74">
        <f>ROUND((O79/N79),2)</f>
        <v>0</v>
      </c>
      <c r="Q79" s="75">
        <f t="shared" si="22"/>
        <v>0</v>
      </c>
      <c r="R79" s="75">
        <f t="shared" si="23"/>
        <v>0</v>
      </c>
      <c r="S79" s="76">
        <f t="shared" si="24"/>
        <v>0</v>
      </c>
      <c r="T79" s="77"/>
      <c r="U79" s="78">
        <f t="shared" ref="U79:U129" si="29">ROUND(((P79)*3%)*N79*L79,2)</f>
        <v>0</v>
      </c>
      <c r="V79" s="75">
        <f t="shared" ref="V79:V129" si="30">ROUND((IF(P79-$AC$80&lt;0,0,(P79-$AC$80))*3.5%)*N79*L79,2)</f>
        <v>0</v>
      </c>
      <c r="W79" s="76">
        <f t="shared" si="25"/>
        <v>0</v>
      </c>
      <c r="X79" s="74"/>
      <c r="Y79" s="80">
        <f t="shared" ref="Y79:Y129" si="31">((MIN(P79,$AC$81)*0.58%)+IF(P79&gt;$AC$81,(P79-$AC$81)*1.25%,0))*N79*L79</f>
        <v>0</v>
      </c>
      <c r="Z79" s="81">
        <f t="shared" ref="Z79:Z129" si="32">(P79*3.75%)*N79*L79</f>
        <v>0</v>
      </c>
      <c r="AA79" s="25" t="str">
        <f t="shared" si="26"/>
        <v>.</v>
      </c>
      <c r="AB79" s="86" t="s">
        <v>32</v>
      </c>
      <c r="AC79" s="87">
        <v>230.3</v>
      </c>
      <c r="AD79" s="88"/>
      <c r="AE79" s="26"/>
      <c r="AF79" s="84">
        <f t="shared" ref="AF79:AF129" si="33">((MIN(P79,$AC$81)*0.58%))*N79*L79</f>
        <v>0</v>
      </c>
      <c r="AG79" s="84">
        <f t="shared" ref="AG79:AG129" si="34">(IF(P79&gt;$AC$81,(P79-$AC$81)*1.25%,0))*N79*L79</f>
        <v>0</v>
      </c>
      <c r="AH79" s="168">
        <f t="shared" si="27"/>
        <v>0</v>
      </c>
    </row>
    <row r="80" spans="1:41" x14ac:dyDescent="0.2">
      <c r="A80" s="19"/>
      <c r="B80" s="20"/>
      <c r="C80" s="164">
        <v>3</v>
      </c>
      <c r="D80" s="64">
        <f>'[1]2022'!D79</f>
        <v>0</v>
      </c>
      <c r="E80" s="65">
        <f>'[1]2022'!E79</f>
        <v>0</v>
      </c>
      <c r="F80" s="66">
        <f>'[1]2022'!F79</f>
        <v>0</v>
      </c>
      <c r="G80" s="67">
        <f>'[1]2022'!G79</f>
        <v>0</v>
      </c>
      <c r="H80" s="67">
        <f>'[1]2022'!H79</f>
        <v>0</v>
      </c>
      <c r="I80" s="165">
        <f>'[1]2022'!I79</f>
        <v>1</v>
      </c>
      <c r="J80" s="166">
        <f>'[1]2022'!J79</f>
        <v>0</v>
      </c>
      <c r="K80" s="166">
        <f>'[1]2022'!K79</f>
        <v>0</v>
      </c>
      <c r="L80" s="167">
        <f>'[1]2022'!L79</f>
        <v>1</v>
      </c>
      <c r="M80" s="71">
        <f>'[1]2022'!M79</f>
        <v>1</v>
      </c>
      <c r="N80" s="72">
        <f t="shared" si="28"/>
        <v>1</v>
      </c>
      <c r="O80" s="73">
        <f t="shared" si="21"/>
        <v>0</v>
      </c>
      <c r="P80" s="74">
        <f t="shared" ref="P80:P129" si="35">ROUND((O80/N80),2)</f>
        <v>0</v>
      </c>
      <c r="Q80" s="75">
        <f t="shared" si="22"/>
        <v>0</v>
      </c>
      <c r="R80" s="75">
        <f t="shared" si="23"/>
        <v>0</v>
      </c>
      <c r="S80" s="76">
        <f t="shared" si="24"/>
        <v>0</v>
      </c>
      <c r="T80" s="77"/>
      <c r="U80" s="78">
        <f t="shared" si="29"/>
        <v>0</v>
      </c>
      <c r="V80" s="75">
        <f t="shared" si="30"/>
        <v>0</v>
      </c>
      <c r="W80" s="76">
        <f t="shared" si="25"/>
        <v>0</v>
      </c>
      <c r="X80" s="74"/>
      <c r="Y80" s="80">
        <f t="shared" si="31"/>
        <v>0</v>
      </c>
      <c r="Z80" s="81">
        <f t="shared" si="32"/>
        <v>0</v>
      </c>
      <c r="AA80" s="25" t="str">
        <f t="shared" si="26"/>
        <v>.</v>
      </c>
      <c r="AB80" s="86" t="s">
        <v>33</v>
      </c>
      <c r="AC80" s="87">
        <f>ROUND($AC$79*2,2)</f>
        <v>460.6</v>
      </c>
      <c r="AD80" s="88"/>
      <c r="AE80" s="26"/>
      <c r="AF80" s="84">
        <f t="shared" si="33"/>
        <v>0</v>
      </c>
      <c r="AG80" s="84">
        <f t="shared" si="34"/>
        <v>0</v>
      </c>
      <c r="AH80" s="168">
        <f t="shared" si="27"/>
        <v>0</v>
      </c>
    </row>
    <row r="81" spans="1:34" ht="13.2" thickBot="1" x14ac:dyDescent="0.25">
      <c r="A81" s="19"/>
      <c r="B81" s="20"/>
      <c r="C81" s="164">
        <v>4</v>
      </c>
      <c r="D81" s="64">
        <f>'[1]2022'!D80</f>
        <v>0</v>
      </c>
      <c r="E81" s="65">
        <f>'[1]2022'!E80</f>
        <v>0</v>
      </c>
      <c r="F81" s="66">
        <f>'[1]2022'!F80</f>
        <v>0</v>
      </c>
      <c r="G81" s="67">
        <f>'[1]2022'!G80</f>
        <v>0</v>
      </c>
      <c r="H81" s="67">
        <f>'[1]2022'!H80</f>
        <v>0</v>
      </c>
      <c r="I81" s="165">
        <f>'[1]2022'!I80</f>
        <v>1</v>
      </c>
      <c r="J81" s="166">
        <f>'[1]2022'!J80</f>
        <v>0</v>
      </c>
      <c r="K81" s="166">
        <f>'[1]2022'!K80</f>
        <v>0</v>
      </c>
      <c r="L81" s="167">
        <f>'[1]2022'!L80</f>
        <v>1</v>
      </c>
      <c r="M81" s="71">
        <f>'[1]2022'!M80</f>
        <v>1</v>
      </c>
      <c r="N81" s="72">
        <f t="shared" si="28"/>
        <v>1</v>
      </c>
      <c r="O81" s="73">
        <f t="shared" si="21"/>
        <v>0</v>
      </c>
      <c r="P81" s="74">
        <f t="shared" si="35"/>
        <v>0</v>
      </c>
      <c r="Q81" s="75">
        <f t="shared" si="22"/>
        <v>0</v>
      </c>
      <c r="R81" s="75">
        <f t="shared" si="23"/>
        <v>0</v>
      </c>
      <c r="S81" s="76">
        <f t="shared" si="24"/>
        <v>0</v>
      </c>
      <c r="T81" s="77"/>
      <c r="U81" s="78">
        <f t="shared" si="29"/>
        <v>0</v>
      </c>
      <c r="V81" s="75">
        <f t="shared" si="30"/>
        <v>0</v>
      </c>
      <c r="W81" s="76">
        <f t="shared" si="25"/>
        <v>0</v>
      </c>
      <c r="X81" s="74"/>
      <c r="Y81" s="80">
        <f t="shared" si="31"/>
        <v>0</v>
      </c>
      <c r="Z81" s="81">
        <f t="shared" si="32"/>
        <v>0</v>
      </c>
      <c r="AA81" s="25" t="str">
        <f t="shared" si="26"/>
        <v>.</v>
      </c>
      <c r="AB81" s="89" t="s">
        <v>34</v>
      </c>
      <c r="AC81" s="90">
        <f>ROUND(($AC$79*3.74),2)</f>
        <v>861.32</v>
      </c>
      <c r="AD81" s="88"/>
      <c r="AE81" s="26"/>
      <c r="AF81" s="84">
        <f t="shared" si="33"/>
        <v>0</v>
      </c>
      <c r="AG81" s="84">
        <f t="shared" si="34"/>
        <v>0</v>
      </c>
      <c r="AH81" s="168">
        <f t="shared" si="27"/>
        <v>0</v>
      </c>
    </row>
    <row r="82" spans="1:34" x14ac:dyDescent="0.2">
      <c r="A82" s="19"/>
      <c r="B82" s="20"/>
      <c r="C82" s="164">
        <v>5</v>
      </c>
      <c r="D82" s="64">
        <f>'[1]2022'!D81</f>
        <v>0</v>
      </c>
      <c r="E82" s="65">
        <f>'[1]2022'!E81</f>
        <v>0</v>
      </c>
      <c r="F82" s="66">
        <f>'[1]2022'!F81</f>
        <v>0</v>
      </c>
      <c r="G82" s="67">
        <f>'[1]2022'!G81</f>
        <v>0</v>
      </c>
      <c r="H82" s="67">
        <f>'[1]2022'!H81</f>
        <v>0</v>
      </c>
      <c r="I82" s="165">
        <f>'[1]2022'!I81</f>
        <v>1</v>
      </c>
      <c r="J82" s="166">
        <f>'[1]2022'!J81</f>
        <v>0</v>
      </c>
      <c r="K82" s="166">
        <f>'[1]2022'!K81</f>
        <v>0</v>
      </c>
      <c r="L82" s="167">
        <f>'[1]2022'!L81</f>
        <v>1</v>
      </c>
      <c r="M82" s="71">
        <f>'[1]2022'!M81</f>
        <v>1</v>
      </c>
      <c r="N82" s="72">
        <f t="shared" si="28"/>
        <v>1</v>
      </c>
      <c r="O82" s="73">
        <f t="shared" si="21"/>
        <v>0</v>
      </c>
      <c r="P82" s="74">
        <f t="shared" si="35"/>
        <v>0</v>
      </c>
      <c r="Q82" s="75">
        <f t="shared" si="22"/>
        <v>0</v>
      </c>
      <c r="R82" s="75">
        <f t="shared" si="23"/>
        <v>0</v>
      </c>
      <c r="S82" s="76">
        <f t="shared" si="24"/>
        <v>0</v>
      </c>
      <c r="T82" s="77"/>
      <c r="U82" s="78">
        <f t="shared" si="29"/>
        <v>0</v>
      </c>
      <c r="V82" s="75">
        <f t="shared" si="30"/>
        <v>0</v>
      </c>
      <c r="W82" s="76">
        <f t="shared" si="25"/>
        <v>0</v>
      </c>
      <c r="X82" s="74"/>
      <c r="Y82" s="80">
        <f t="shared" si="31"/>
        <v>0</v>
      </c>
      <c r="Z82" s="81">
        <f t="shared" si="32"/>
        <v>0</v>
      </c>
      <c r="AA82" s="25" t="str">
        <f t="shared" si="26"/>
        <v>.</v>
      </c>
      <c r="AB82" s="24"/>
      <c r="AC82" s="169"/>
      <c r="AD82" s="88"/>
      <c r="AE82" s="26"/>
      <c r="AF82" s="84">
        <f t="shared" si="33"/>
        <v>0</v>
      </c>
      <c r="AG82" s="84">
        <f t="shared" si="34"/>
        <v>0</v>
      </c>
      <c r="AH82" s="168">
        <f t="shared" si="27"/>
        <v>0</v>
      </c>
    </row>
    <row r="83" spans="1:34" x14ac:dyDescent="0.2">
      <c r="A83" s="19"/>
      <c r="B83" s="20"/>
      <c r="C83" s="164">
        <v>6</v>
      </c>
      <c r="D83" s="64">
        <f>'[1]2022'!D82</f>
        <v>0</v>
      </c>
      <c r="E83" s="65">
        <f>'[1]2022'!E82</f>
        <v>0</v>
      </c>
      <c r="F83" s="66">
        <f>'[1]2022'!F82</f>
        <v>0</v>
      </c>
      <c r="G83" s="67">
        <f>'[1]2022'!G82</f>
        <v>0</v>
      </c>
      <c r="H83" s="67">
        <f>'[1]2022'!H82</f>
        <v>0</v>
      </c>
      <c r="I83" s="165">
        <f>'[1]2022'!I82</f>
        <v>1</v>
      </c>
      <c r="J83" s="166">
        <f>'[1]2022'!J82</f>
        <v>0</v>
      </c>
      <c r="K83" s="166">
        <f>'[1]2022'!K82</f>
        <v>0</v>
      </c>
      <c r="L83" s="167">
        <f>'[1]2022'!L82</f>
        <v>1</v>
      </c>
      <c r="M83" s="71">
        <f>'[1]2022'!M82</f>
        <v>1</v>
      </c>
      <c r="N83" s="72">
        <f t="shared" si="28"/>
        <v>1</v>
      </c>
      <c r="O83" s="73">
        <f t="shared" si="21"/>
        <v>0</v>
      </c>
      <c r="P83" s="74">
        <f t="shared" si="35"/>
        <v>0</v>
      </c>
      <c r="Q83" s="75">
        <f t="shared" si="22"/>
        <v>0</v>
      </c>
      <c r="R83" s="75">
        <f t="shared" si="23"/>
        <v>0</v>
      </c>
      <c r="S83" s="76">
        <f t="shared" si="24"/>
        <v>0</v>
      </c>
      <c r="T83" s="77"/>
      <c r="U83" s="78">
        <f t="shared" si="29"/>
        <v>0</v>
      </c>
      <c r="V83" s="75">
        <f t="shared" si="30"/>
        <v>0</v>
      </c>
      <c r="W83" s="76">
        <f t="shared" si="25"/>
        <v>0</v>
      </c>
      <c r="X83" s="74"/>
      <c r="Y83" s="80">
        <f t="shared" si="31"/>
        <v>0</v>
      </c>
      <c r="Z83" s="81">
        <f t="shared" si="32"/>
        <v>0</v>
      </c>
      <c r="AA83" s="25" t="str">
        <f t="shared" si="26"/>
        <v>.</v>
      </c>
      <c r="AB83" s="91"/>
      <c r="AC83" s="169"/>
      <c r="AD83" s="88"/>
      <c r="AE83" s="26"/>
      <c r="AF83" s="84">
        <f t="shared" si="33"/>
        <v>0</v>
      </c>
      <c r="AG83" s="84">
        <f t="shared" si="34"/>
        <v>0</v>
      </c>
      <c r="AH83" s="168">
        <f t="shared" si="27"/>
        <v>0</v>
      </c>
    </row>
    <row r="84" spans="1:34" x14ac:dyDescent="0.2">
      <c r="A84" s="19"/>
      <c r="B84" s="20"/>
      <c r="C84" s="164">
        <v>7</v>
      </c>
      <c r="D84" s="64">
        <f>'[1]2022'!D83</f>
        <v>0</v>
      </c>
      <c r="E84" s="65">
        <f>'[1]2022'!E83</f>
        <v>0</v>
      </c>
      <c r="F84" s="66">
        <f>'[1]2022'!F83</f>
        <v>0</v>
      </c>
      <c r="G84" s="67">
        <f>'[1]2022'!G83</f>
        <v>0</v>
      </c>
      <c r="H84" s="67">
        <f>'[1]2022'!H83</f>
        <v>0</v>
      </c>
      <c r="I84" s="165">
        <f>'[1]2022'!I83</f>
        <v>1</v>
      </c>
      <c r="J84" s="166">
        <f>'[1]2022'!J83</f>
        <v>0</v>
      </c>
      <c r="K84" s="166">
        <f>'[1]2022'!K83</f>
        <v>0</v>
      </c>
      <c r="L84" s="167">
        <f>'[1]2022'!L83</f>
        <v>1</v>
      </c>
      <c r="M84" s="71">
        <f>'[1]2022'!M83</f>
        <v>1</v>
      </c>
      <c r="N84" s="72">
        <f t="shared" si="28"/>
        <v>1</v>
      </c>
      <c r="O84" s="73">
        <f t="shared" si="21"/>
        <v>0</v>
      </c>
      <c r="P84" s="74">
        <f t="shared" si="35"/>
        <v>0</v>
      </c>
      <c r="Q84" s="75">
        <f t="shared" si="22"/>
        <v>0</v>
      </c>
      <c r="R84" s="75">
        <f t="shared" si="23"/>
        <v>0</v>
      </c>
      <c r="S84" s="76">
        <f t="shared" si="24"/>
        <v>0</v>
      </c>
      <c r="T84" s="77"/>
      <c r="U84" s="78">
        <f t="shared" si="29"/>
        <v>0</v>
      </c>
      <c r="V84" s="75">
        <f t="shared" si="30"/>
        <v>0</v>
      </c>
      <c r="W84" s="76">
        <f t="shared" si="25"/>
        <v>0</v>
      </c>
      <c r="X84" s="74"/>
      <c r="Y84" s="80">
        <f t="shared" si="31"/>
        <v>0</v>
      </c>
      <c r="Z84" s="81">
        <f t="shared" si="32"/>
        <v>0</v>
      </c>
      <c r="AA84" s="25" t="str">
        <f t="shared" si="26"/>
        <v>.</v>
      </c>
      <c r="AB84" s="24"/>
      <c r="AC84" s="169"/>
      <c r="AD84" s="88"/>
      <c r="AE84" s="26"/>
      <c r="AF84" s="84">
        <f t="shared" si="33"/>
        <v>0</v>
      </c>
      <c r="AG84" s="84">
        <f t="shared" si="34"/>
        <v>0</v>
      </c>
      <c r="AH84" s="168">
        <f t="shared" si="27"/>
        <v>0</v>
      </c>
    </row>
    <row r="85" spans="1:34" x14ac:dyDescent="0.2">
      <c r="A85" s="19"/>
      <c r="B85" s="20"/>
      <c r="C85" s="164">
        <v>8</v>
      </c>
      <c r="D85" s="64">
        <f>'[1]2022'!D84</f>
        <v>0</v>
      </c>
      <c r="E85" s="65">
        <f>'[1]2022'!E84</f>
        <v>0</v>
      </c>
      <c r="F85" s="66">
        <f>'[1]2022'!F84</f>
        <v>0</v>
      </c>
      <c r="G85" s="67">
        <f>'[1]2022'!G84</f>
        <v>0</v>
      </c>
      <c r="H85" s="67">
        <f>'[1]2022'!H84</f>
        <v>0</v>
      </c>
      <c r="I85" s="165">
        <f>'[1]2022'!I84</f>
        <v>1</v>
      </c>
      <c r="J85" s="166">
        <f>'[1]2022'!J84</f>
        <v>0</v>
      </c>
      <c r="K85" s="166">
        <f>'[1]2022'!K84</f>
        <v>0</v>
      </c>
      <c r="L85" s="167">
        <f>'[1]2022'!L84</f>
        <v>1</v>
      </c>
      <c r="M85" s="71">
        <f>'[1]2022'!M84</f>
        <v>1</v>
      </c>
      <c r="N85" s="72">
        <f t="shared" si="28"/>
        <v>1</v>
      </c>
      <c r="O85" s="73">
        <f t="shared" si="21"/>
        <v>0</v>
      </c>
      <c r="P85" s="74">
        <f t="shared" si="35"/>
        <v>0</v>
      </c>
      <c r="Q85" s="75">
        <f t="shared" si="22"/>
        <v>0</v>
      </c>
      <c r="R85" s="75">
        <f t="shared" si="23"/>
        <v>0</v>
      </c>
      <c r="S85" s="76">
        <f t="shared" si="24"/>
        <v>0</v>
      </c>
      <c r="T85" s="77"/>
      <c r="U85" s="78">
        <f t="shared" si="29"/>
        <v>0</v>
      </c>
      <c r="V85" s="75">
        <f t="shared" si="30"/>
        <v>0</v>
      </c>
      <c r="W85" s="76">
        <f t="shared" si="25"/>
        <v>0</v>
      </c>
      <c r="X85" s="74"/>
      <c r="Y85" s="80">
        <f t="shared" si="31"/>
        <v>0</v>
      </c>
      <c r="Z85" s="81">
        <f t="shared" si="32"/>
        <v>0</v>
      </c>
      <c r="AA85" s="25" t="str">
        <f t="shared" si="26"/>
        <v>.</v>
      </c>
      <c r="AB85" s="24"/>
      <c r="AC85" s="169"/>
      <c r="AD85" s="88"/>
      <c r="AE85" s="26"/>
      <c r="AF85" s="84">
        <f t="shared" si="33"/>
        <v>0</v>
      </c>
      <c r="AG85" s="84">
        <f t="shared" si="34"/>
        <v>0</v>
      </c>
      <c r="AH85" s="168">
        <f t="shared" si="27"/>
        <v>0</v>
      </c>
    </row>
    <row r="86" spans="1:34" x14ac:dyDescent="0.2">
      <c r="A86" s="19"/>
      <c r="B86" s="20"/>
      <c r="C86" s="164">
        <v>9</v>
      </c>
      <c r="D86" s="64">
        <f>'[1]2022'!D85</f>
        <v>0</v>
      </c>
      <c r="E86" s="65">
        <f>'[1]2022'!E85</f>
        <v>0</v>
      </c>
      <c r="F86" s="66">
        <f>'[1]2022'!F85</f>
        <v>0</v>
      </c>
      <c r="G86" s="67">
        <f>'[1]2022'!G85</f>
        <v>0</v>
      </c>
      <c r="H86" s="67">
        <f>'[1]2022'!H85</f>
        <v>0</v>
      </c>
      <c r="I86" s="165">
        <f>'[1]2022'!I85</f>
        <v>1</v>
      </c>
      <c r="J86" s="166">
        <f>'[1]2022'!J85</f>
        <v>0</v>
      </c>
      <c r="K86" s="166">
        <f>'[1]2022'!K85</f>
        <v>0</v>
      </c>
      <c r="L86" s="167">
        <f>'[1]2022'!L85</f>
        <v>1</v>
      </c>
      <c r="M86" s="71">
        <f>'[1]2022'!M85</f>
        <v>1</v>
      </c>
      <c r="N86" s="72">
        <f t="shared" si="28"/>
        <v>1</v>
      </c>
      <c r="O86" s="73">
        <f t="shared" si="21"/>
        <v>0</v>
      </c>
      <c r="P86" s="74">
        <f t="shared" si="35"/>
        <v>0</v>
      </c>
      <c r="Q86" s="75">
        <f t="shared" si="22"/>
        <v>0</v>
      </c>
      <c r="R86" s="75">
        <f t="shared" si="23"/>
        <v>0</v>
      </c>
      <c r="S86" s="76">
        <f t="shared" si="24"/>
        <v>0</v>
      </c>
      <c r="T86" s="77"/>
      <c r="U86" s="78">
        <f t="shared" si="29"/>
        <v>0</v>
      </c>
      <c r="V86" s="75">
        <f t="shared" si="30"/>
        <v>0</v>
      </c>
      <c r="W86" s="76">
        <f t="shared" si="25"/>
        <v>0</v>
      </c>
      <c r="X86" s="74"/>
      <c r="Y86" s="80">
        <f t="shared" si="31"/>
        <v>0</v>
      </c>
      <c r="Z86" s="81">
        <f t="shared" si="32"/>
        <v>0</v>
      </c>
      <c r="AA86" s="25" t="str">
        <f t="shared" si="26"/>
        <v>.</v>
      </c>
      <c r="AB86" s="24"/>
      <c r="AC86" s="169"/>
      <c r="AD86" s="88"/>
      <c r="AE86" s="26"/>
      <c r="AF86" s="84">
        <f t="shared" si="33"/>
        <v>0</v>
      </c>
      <c r="AG86" s="84">
        <f t="shared" si="34"/>
        <v>0</v>
      </c>
      <c r="AH86" s="168">
        <f t="shared" si="27"/>
        <v>0</v>
      </c>
    </row>
    <row r="87" spans="1:34" x14ac:dyDescent="0.2">
      <c r="A87" s="19"/>
      <c r="B87" s="20"/>
      <c r="C87" s="164">
        <v>10</v>
      </c>
      <c r="D87" s="64">
        <f>'[1]2022'!D86</f>
        <v>0</v>
      </c>
      <c r="E87" s="65">
        <f>'[1]2022'!E86</f>
        <v>0</v>
      </c>
      <c r="F87" s="66">
        <f>'[1]2022'!F86</f>
        <v>0</v>
      </c>
      <c r="G87" s="67">
        <f>'[1]2022'!G86</f>
        <v>0</v>
      </c>
      <c r="H87" s="67">
        <f>'[1]2022'!H86</f>
        <v>0</v>
      </c>
      <c r="I87" s="165">
        <f>'[1]2022'!I86</f>
        <v>1</v>
      </c>
      <c r="J87" s="166">
        <f>'[1]2022'!J86</f>
        <v>0</v>
      </c>
      <c r="K87" s="166">
        <f>'[1]2022'!K86</f>
        <v>0</v>
      </c>
      <c r="L87" s="167">
        <f>'[1]2022'!L86</f>
        <v>1</v>
      </c>
      <c r="M87" s="71">
        <f>'[1]2022'!M86</f>
        <v>1</v>
      </c>
      <c r="N87" s="72">
        <f t="shared" si="28"/>
        <v>1</v>
      </c>
      <c r="O87" s="73">
        <f t="shared" si="21"/>
        <v>0</v>
      </c>
      <c r="P87" s="74">
        <f t="shared" si="35"/>
        <v>0</v>
      </c>
      <c r="Q87" s="75">
        <f t="shared" si="22"/>
        <v>0</v>
      </c>
      <c r="R87" s="75">
        <f t="shared" si="23"/>
        <v>0</v>
      </c>
      <c r="S87" s="76">
        <f t="shared" si="24"/>
        <v>0</v>
      </c>
      <c r="T87" s="77"/>
      <c r="U87" s="78">
        <f t="shared" si="29"/>
        <v>0</v>
      </c>
      <c r="V87" s="75">
        <f t="shared" si="30"/>
        <v>0</v>
      </c>
      <c r="W87" s="76">
        <f t="shared" si="25"/>
        <v>0</v>
      </c>
      <c r="X87" s="74"/>
      <c r="Y87" s="80">
        <f t="shared" si="31"/>
        <v>0</v>
      </c>
      <c r="Z87" s="81">
        <f t="shared" si="32"/>
        <v>0</v>
      </c>
      <c r="AA87" s="25" t="str">
        <f t="shared" si="26"/>
        <v>.</v>
      </c>
      <c r="AB87" s="24"/>
      <c r="AC87" s="169"/>
      <c r="AD87" s="88"/>
      <c r="AE87" s="26"/>
      <c r="AF87" s="84">
        <f t="shared" si="33"/>
        <v>0</v>
      </c>
      <c r="AG87" s="84">
        <f t="shared" si="34"/>
        <v>0</v>
      </c>
      <c r="AH87" s="168">
        <f t="shared" si="27"/>
        <v>0</v>
      </c>
    </row>
    <row r="88" spans="1:34" x14ac:dyDescent="0.2">
      <c r="A88" s="19"/>
      <c r="B88" s="20"/>
      <c r="C88" s="164">
        <v>11</v>
      </c>
      <c r="D88" s="64">
        <f>'[1]2022'!D87</f>
        <v>0</v>
      </c>
      <c r="E88" s="65">
        <f>'[1]2022'!E87</f>
        <v>0</v>
      </c>
      <c r="F88" s="66">
        <f>'[1]2022'!F87</f>
        <v>0</v>
      </c>
      <c r="G88" s="67">
        <f>'[1]2022'!G87</f>
        <v>0</v>
      </c>
      <c r="H88" s="67">
        <f>'[1]2022'!H87</f>
        <v>0</v>
      </c>
      <c r="I88" s="165">
        <f>'[1]2022'!I87</f>
        <v>1</v>
      </c>
      <c r="J88" s="166">
        <f>'[1]2022'!J87</f>
        <v>0</v>
      </c>
      <c r="K88" s="166">
        <f>'[1]2022'!K87</f>
        <v>0</v>
      </c>
      <c r="L88" s="167">
        <f>'[1]2022'!L87</f>
        <v>1</v>
      </c>
      <c r="M88" s="71">
        <f>'[1]2022'!M87</f>
        <v>1</v>
      </c>
      <c r="N88" s="72">
        <f t="shared" si="28"/>
        <v>1</v>
      </c>
      <c r="O88" s="73">
        <f t="shared" si="21"/>
        <v>0</v>
      </c>
      <c r="P88" s="74">
        <f t="shared" si="35"/>
        <v>0</v>
      </c>
      <c r="Q88" s="75">
        <f t="shared" si="22"/>
        <v>0</v>
      </c>
      <c r="R88" s="75">
        <f t="shared" si="23"/>
        <v>0</v>
      </c>
      <c r="S88" s="76">
        <f t="shared" si="24"/>
        <v>0</v>
      </c>
      <c r="T88" s="77"/>
      <c r="U88" s="78">
        <f t="shared" si="29"/>
        <v>0</v>
      </c>
      <c r="V88" s="75">
        <f t="shared" si="30"/>
        <v>0</v>
      </c>
      <c r="W88" s="76">
        <f t="shared" si="25"/>
        <v>0</v>
      </c>
      <c r="X88" s="74"/>
      <c r="Y88" s="80">
        <f t="shared" si="31"/>
        <v>0</v>
      </c>
      <c r="Z88" s="81">
        <f t="shared" si="32"/>
        <v>0</v>
      </c>
      <c r="AA88" s="25" t="str">
        <f t="shared" si="26"/>
        <v>.</v>
      </c>
      <c r="AB88" s="24"/>
      <c r="AC88" s="169"/>
      <c r="AD88" s="88"/>
      <c r="AE88" s="26"/>
      <c r="AF88" s="84">
        <f t="shared" si="33"/>
        <v>0</v>
      </c>
      <c r="AG88" s="84">
        <f t="shared" si="34"/>
        <v>0</v>
      </c>
      <c r="AH88" s="168">
        <f t="shared" si="27"/>
        <v>0</v>
      </c>
    </row>
    <row r="89" spans="1:34" x14ac:dyDescent="0.2">
      <c r="A89" s="19"/>
      <c r="B89" s="20"/>
      <c r="C89" s="164">
        <v>12</v>
      </c>
      <c r="D89" s="64">
        <f>'[1]2022'!D88</f>
        <v>0</v>
      </c>
      <c r="E89" s="65">
        <f>'[1]2022'!E88</f>
        <v>0</v>
      </c>
      <c r="F89" s="66">
        <f>'[1]2022'!F88</f>
        <v>0</v>
      </c>
      <c r="G89" s="67">
        <f>'[1]2022'!G88</f>
        <v>0</v>
      </c>
      <c r="H89" s="67">
        <f>'[1]2022'!H88</f>
        <v>0</v>
      </c>
      <c r="I89" s="165">
        <f>'[1]2022'!I88</f>
        <v>1</v>
      </c>
      <c r="J89" s="166">
        <f>'[1]2022'!J88</f>
        <v>0</v>
      </c>
      <c r="K89" s="166">
        <f>'[1]2022'!K88</f>
        <v>0</v>
      </c>
      <c r="L89" s="167">
        <f>'[1]2022'!L88</f>
        <v>1</v>
      </c>
      <c r="M89" s="71">
        <f>'[1]2022'!M88</f>
        <v>1</v>
      </c>
      <c r="N89" s="72">
        <f t="shared" si="28"/>
        <v>1</v>
      </c>
      <c r="O89" s="73">
        <f t="shared" si="21"/>
        <v>0</v>
      </c>
      <c r="P89" s="74">
        <f>ROUND((O89/N89),2)</f>
        <v>0</v>
      </c>
      <c r="Q89" s="75">
        <f t="shared" si="22"/>
        <v>0</v>
      </c>
      <c r="R89" s="75">
        <f t="shared" si="23"/>
        <v>0</v>
      </c>
      <c r="S89" s="76">
        <f t="shared" si="24"/>
        <v>0</v>
      </c>
      <c r="T89" s="77"/>
      <c r="U89" s="78">
        <f>ROUND(((P89)*3%)*N89*L89,2)</f>
        <v>0</v>
      </c>
      <c r="V89" s="75">
        <f t="shared" si="30"/>
        <v>0</v>
      </c>
      <c r="W89" s="76">
        <f t="shared" si="25"/>
        <v>0</v>
      </c>
      <c r="X89" s="74"/>
      <c r="Y89" s="80">
        <f t="shared" si="31"/>
        <v>0</v>
      </c>
      <c r="Z89" s="81">
        <f t="shared" si="32"/>
        <v>0</v>
      </c>
      <c r="AA89" s="25" t="str">
        <f t="shared" si="26"/>
        <v>.</v>
      </c>
      <c r="AB89" s="24"/>
      <c r="AC89" s="169"/>
      <c r="AD89" s="88"/>
      <c r="AE89" s="26"/>
      <c r="AF89" s="84">
        <f t="shared" si="33"/>
        <v>0</v>
      </c>
      <c r="AG89" s="84">
        <f t="shared" si="34"/>
        <v>0</v>
      </c>
      <c r="AH89" s="168">
        <f t="shared" si="27"/>
        <v>0</v>
      </c>
    </row>
    <row r="90" spans="1:34" x14ac:dyDescent="0.2">
      <c r="A90" s="19"/>
      <c r="B90" s="20"/>
      <c r="C90" s="164">
        <v>13</v>
      </c>
      <c r="D90" s="64">
        <f>'[1]2022'!D89</f>
        <v>0</v>
      </c>
      <c r="E90" s="65">
        <f>'[1]2022'!E89</f>
        <v>0</v>
      </c>
      <c r="F90" s="66">
        <f>'[1]2022'!F89</f>
        <v>0</v>
      </c>
      <c r="G90" s="67">
        <f>'[1]2022'!G89</f>
        <v>0</v>
      </c>
      <c r="H90" s="67">
        <f>'[1]2022'!H89</f>
        <v>0</v>
      </c>
      <c r="I90" s="165">
        <f>'[1]2022'!I89</f>
        <v>1</v>
      </c>
      <c r="J90" s="166">
        <f>'[1]2022'!J89</f>
        <v>0</v>
      </c>
      <c r="K90" s="166">
        <f>'[1]2022'!K89</f>
        <v>0</v>
      </c>
      <c r="L90" s="167">
        <f>'[1]2022'!L89</f>
        <v>1</v>
      </c>
      <c r="M90" s="71">
        <f>'[1]2022'!M89</f>
        <v>1</v>
      </c>
      <c r="N90" s="72">
        <f t="shared" si="28"/>
        <v>1</v>
      </c>
      <c r="O90" s="73">
        <f t="shared" si="21"/>
        <v>0</v>
      </c>
      <c r="P90" s="74">
        <f t="shared" si="35"/>
        <v>0</v>
      </c>
      <c r="Q90" s="75">
        <f t="shared" si="22"/>
        <v>0</v>
      </c>
      <c r="R90" s="75">
        <f t="shared" si="23"/>
        <v>0</v>
      </c>
      <c r="S90" s="76">
        <f t="shared" si="24"/>
        <v>0</v>
      </c>
      <c r="T90" s="77"/>
      <c r="U90" s="78">
        <f t="shared" si="29"/>
        <v>0</v>
      </c>
      <c r="V90" s="75">
        <f t="shared" si="30"/>
        <v>0</v>
      </c>
      <c r="W90" s="76">
        <f t="shared" si="25"/>
        <v>0</v>
      </c>
      <c r="X90" s="74"/>
      <c r="Y90" s="80">
        <f t="shared" si="31"/>
        <v>0</v>
      </c>
      <c r="Z90" s="81">
        <f t="shared" si="32"/>
        <v>0</v>
      </c>
      <c r="AA90" s="25" t="str">
        <f t="shared" si="26"/>
        <v>.</v>
      </c>
      <c r="AB90" s="24"/>
      <c r="AC90" s="169"/>
      <c r="AD90" s="88"/>
      <c r="AE90" s="26"/>
      <c r="AF90" s="84">
        <f t="shared" si="33"/>
        <v>0</v>
      </c>
      <c r="AG90" s="84">
        <f t="shared" si="34"/>
        <v>0</v>
      </c>
      <c r="AH90" s="168">
        <f t="shared" si="27"/>
        <v>0</v>
      </c>
    </row>
    <row r="91" spans="1:34" x14ac:dyDescent="0.2">
      <c r="A91" s="19"/>
      <c r="B91" s="20"/>
      <c r="C91" s="164">
        <v>14</v>
      </c>
      <c r="D91" s="64">
        <f>'[1]2022'!D90</f>
        <v>0</v>
      </c>
      <c r="E91" s="65">
        <f>'[1]2022'!E90</f>
        <v>0</v>
      </c>
      <c r="F91" s="66">
        <f>'[1]2022'!F90</f>
        <v>0</v>
      </c>
      <c r="G91" s="67">
        <f>'[1]2022'!G90</f>
        <v>0</v>
      </c>
      <c r="H91" s="67">
        <f>'[1]2022'!H90</f>
        <v>0</v>
      </c>
      <c r="I91" s="165">
        <f>'[1]2022'!I90</f>
        <v>1</v>
      </c>
      <c r="J91" s="166">
        <f>'[1]2022'!J90</f>
        <v>0</v>
      </c>
      <c r="K91" s="166">
        <f>'[1]2022'!K90</f>
        <v>0</v>
      </c>
      <c r="L91" s="167">
        <f>'[1]2022'!L90</f>
        <v>1</v>
      </c>
      <c r="M91" s="71">
        <f>'[1]2022'!M90</f>
        <v>1</v>
      </c>
      <c r="N91" s="72">
        <f t="shared" si="28"/>
        <v>1</v>
      </c>
      <c r="O91" s="73">
        <f t="shared" si="21"/>
        <v>0</v>
      </c>
      <c r="P91" s="74">
        <f t="shared" si="35"/>
        <v>0</v>
      </c>
      <c r="Q91" s="75">
        <f t="shared" si="22"/>
        <v>0</v>
      </c>
      <c r="R91" s="75">
        <f>ROUND((IF(((O91+K91-G91-H91-F91))/M91-$AC$80&lt;0,0,(((O91+K91-G91-H91-F91))/M91-$AC$80))*3.5%*M91),2)</f>
        <v>0</v>
      </c>
      <c r="S91" s="76">
        <f t="shared" si="24"/>
        <v>0</v>
      </c>
      <c r="T91" s="77"/>
      <c r="U91" s="78">
        <f>ROUND(((P91)*3%)*N91*L91,2)</f>
        <v>0</v>
      </c>
      <c r="V91" s="75">
        <f t="shared" si="30"/>
        <v>0</v>
      </c>
      <c r="W91" s="76">
        <f t="shared" si="25"/>
        <v>0</v>
      </c>
      <c r="X91" s="74"/>
      <c r="Y91" s="80">
        <f t="shared" si="31"/>
        <v>0</v>
      </c>
      <c r="Z91" s="81">
        <f t="shared" si="32"/>
        <v>0</v>
      </c>
      <c r="AA91" s="25" t="str">
        <f t="shared" si="26"/>
        <v>.</v>
      </c>
      <c r="AB91" s="24"/>
      <c r="AC91" s="169"/>
      <c r="AD91" s="88"/>
      <c r="AE91" s="26"/>
      <c r="AF91" s="84">
        <f t="shared" si="33"/>
        <v>0</v>
      </c>
      <c r="AG91" s="84">
        <f t="shared" si="34"/>
        <v>0</v>
      </c>
      <c r="AH91" s="168">
        <f t="shared" si="27"/>
        <v>0</v>
      </c>
    </row>
    <row r="92" spans="1:34" x14ac:dyDescent="0.2">
      <c r="A92" s="19"/>
      <c r="B92" s="20"/>
      <c r="C92" s="164">
        <v>15</v>
      </c>
      <c r="D92" s="64">
        <f>'[1]2022'!D91</f>
        <v>0</v>
      </c>
      <c r="E92" s="65">
        <f>'[1]2022'!E91</f>
        <v>0</v>
      </c>
      <c r="F92" s="66">
        <f>'[1]2022'!F91</f>
        <v>0</v>
      </c>
      <c r="G92" s="67">
        <f>'[1]2022'!G91</f>
        <v>0</v>
      </c>
      <c r="H92" s="67">
        <f>'[1]2022'!H91</f>
        <v>0</v>
      </c>
      <c r="I92" s="165">
        <f>'[1]2022'!I91</f>
        <v>1</v>
      </c>
      <c r="J92" s="166">
        <f>'[1]2022'!J91</f>
        <v>0</v>
      </c>
      <c r="K92" s="166">
        <f>'[1]2022'!K91</f>
        <v>0</v>
      </c>
      <c r="L92" s="167">
        <f>'[1]2022'!L91</f>
        <v>1</v>
      </c>
      <c r="M92" s="71">
        <f>'[1]2022'!M91</f>
        <v>1</v>
      </c>
      <c r="N92" s="72">
        <f t="shared" si="28"/>
        <v>1</v>
      </c>
      <c r="O92" s="73">
        <f t="shared" si="21"/>
        <v>0</v>
      </c>
      <c r="P92" s="74">
        <f t="shared" si="35"/>
        <v>0</v>
      </c>
      <c r="Q92" s="75">
        <f t="shared" si="22"/>
        <v>0</v>
      </c>
      <c r="R92" s="75">
        <f t="shared" ref="R92:R129" si="36">ROUND((IF(((O92+K92-G92-H92-F92))/M92-$AC$80&lt;0,0,(((O92+K92-G92-H92-F92))/M92-$AC$80))*3.5%*M92),2)</f>
        <v>0</v>
      </c>
      <c r="S92" s="76">
        <f t="shared" si="24"/>
        <v>0</v>
      </c>
      <c r="T92" s="77"/>
      <c r="U92" s="78">
        <f t="shared" si="29"/>
        <v>0</v>
      </c>
      <c r="V92" s="75">
        <f t="shared" si="30"/>
        <v>0</v>
      </c>
      <c r="W92" s="76">
        <f t="shared" si="25"/>
        <v>0</v>
      </c>
      <c r="X92" s="74"/>
      <c r="Y92" s="80">
        <f t="shared" si="31"/>
        <v>0</v>
      </c>
      <c r="Z92" s="81">
        <f t="shared" si="32"/>
        <v>0</v>
      </c>
      <c r="AA92" s="25" t="str">
        <f t="shared" si="26"/>
        <v>.</v>
      </c>
      <c r="AB92" s="24"/>
      <c r="AC92" s="169"/>
      <c r="AD92" s="88"/>
      <c r="AE92" s="26"/>
      <c r="AF92" s="84">
        <f t="shared" si="33"/>
        <v>0</v>
      </c>
      <c r="AG92" s="84">
        <f t="shared" si="34"/>
        <v>0</v>
      </c>
      <c r="AH92" s="168">
        <f t="shared" si="27"/>
        <v>0</v>
      </c>
    </row>
    <row r="93" spans="1:34" x14ac:dyDescent="0.2">
      <c r="A93" s="19"/>
      <c r="B93" s="20"/>
      <c r="C93" s="164">
        <v>16</v>
      </c>
      <c r="D93" s="64">
        <f>'[1]2022'!D92</f>
        <v>0</v>
      </c>
      <c r="E93" s="65">
        <f>'[1]2022'!E92</f>
        <v>0</v>
      </c>
      <c r="F93" s="66">
        <f>'[1]2022'!F92</f>
        <v>0</v>
      </c>
      <c r="G93" s="67">
        <f>'[1]2022'!G92</f>
        <v>0</v>
      </c>
      <c r="H93" s="67">
        <f>'[1]2022'!H92</f>
        <v>0</v>
      </c>
      <c r="I93" s="165">
        <f>'[1]2022'!I92</f>
        <v>1</v>
      </c>
      <c r="J93" s="166">
        <f>'[1]2022'!J92</f>
        <v>0</v>
      </c>
      <c r="K93" s="166">
        <f>'[1]2022'!K92</f>
        <v>0</v>
      </c>
      <c r="L93" s="167">
        <f>'[1]2022'!L92</f>
        <v>1</v>
      </c>
      <c r="M93" s="71">
        <f>'[1]2022'!M92</f>
        <v>1</v>
      </c>
      <c r="N93" s="72">
        <f t="shared" si="28"/>
        <v>1</v>
      </c>
      <c r="O93" s="73">
        <f t="shared" si="21"/>
        <v>0</v>
      </c>
      <c r="P93" s="74">
        <f t="shared" si="35"/>
        <v>0</v>
      </c>
      <c r="Q93" s="75">
        <f t="shared" si="22"/>
        <v>0</v>
      </c>
      <c r="R93" s="75">
        <f t="shared" si="36"/>
        <v>0</v>
      </c>
      <c r="S93" s="76">
        <f t="shared" si="24"/>
        <v>0</v>
      </c>
      <c r="T93" s="77"/>
      <c r="U93" s="78">
        <f t="shared" si="29"/>
        <v>0</v>
      </c>
      <c r="V93" s="75">
        <f t="shared" si="30"/>
        <v>0</v>
      </c>
      <c r="W93" s="76">
        <f t="shared" si="25"/>
        <v>0</v>
      </c>
      <c r="X93" s="74"/>
      <c r="Y93" s="80">
        <f t="shared" si="31"/>
        <v>0</v>
      </c>
      <c r="Z93" s="81">
        <f t="shared" si="32"/>
        <v>0</v>
      </c>
      <c r="AA93" s="25" t="str">
        <f t="shared" si="26"/>
        <v>.</v>
      </c>
      <c r="AB93" s="24"/>
      <c r="AC93" s="169"/>
      <c r="AD93" s="88"/>
      <c r="AE93" s="26"/>
      <c r="AF93" s="84">
        <f t="shared" si="33"/>
        <v>0</v>
      </c>
      <c r="AG93" s="84">
        <f t="shared" si="34"/>
        <v>0</v>
      </c>
      <c r="AH93" s="168">
        <f t="shared" si="27"/>
        <v>0</v>
      </c>
    </row>
    <row r="94" spans="1:34" x14ac:dyDescent="0.2">
      <c r="A94" s="19"/>
      <c r="B94" s="20"/>
      <c r="C94" s="164">
        <v>17</v>
      </c>
      <c r="D94" s="64">
        <f>'[1]2022'!D93</f>
        <v>0</v>
      </c>
      <c r="E94" s="65">
        <f>'[1]2022'!E93</f>
        <v>0</v>
      </c>
      <c r="F94" s="66">
        <f>'[1]2022'!F93</f>
        <v>0</v>
      </c>
      <c r="G94" s="67">
        <f>'[1]2022'!G93</f>
        <v>0</v>
      </c>
      <c r="H94" s="67">
        <f>'[1]2022'!H93</f>
        <v>0</v>
      </c>
      <c r="I94" s="165">
        <f>'[1]2022'!I93</f>
        <v>1</v>
      </c>
      <c r="J94" s="166">
        <f>'[1]2022'!J93</f>
        <v>0</v>
      </c>
      <c r="K94" s="166">
        <f>'[1]2022'!K93</f>
        <v>0</v>
      </c>
      <c r="L94" s="167">
        <f>'[1]2022'!L93</f>
        <v>1</v>
      </c>
      <c r="M94" s="71">
        <f>'[1]2022'!M93</f>
        <v>1</v>
      </c>
      <c r="N94" s="72">
        <f t="shared" si="28"/>
        <v>1</v>
      </c>
      <c r="O94" s="73">
        <f t="shared" si="21"/>
        <v>0</v>
      </c>
      <c r="P94" s="74">
        <f t="shared" si="35"/>
        <v>0</v>
      </c>
      <c r="Q94" s="75">
        <f t="shared" si="22"/>
        <v>0</v>
      </c>
      <c r="R94" s="75">
        <f t="shared" si="36"/>
        <v>0</v>
      </c>
      <c r="S94" s="76">
        <f t="shared" si="24"/>
        <v>0</v>
      </c>
      <c r="T94" s="77"/>
      <c r="U94" s="78">
        <f t="shared" si="29"/>
        <v>0</v>
      </c>
      <c r="V94" s="75">
        <f t="shared" si="30"/>
        <v>0</v>
      </c>
      <c r="W94" s="76">
        <f t="shared" si="25"/>
        <v>0</v>
      </c>
      <c r="X94" s="74"/>
      <c r="Y94" s="80">
        <f t="shared" si="31"/>
        <v>0</v>
      </c>
      <c r="Z94" s="81">
        <f t="shared" si="32"/>
        <v>0</v>
      </c>
      <c r="AA94" s="25" t="str">
        <f t="shared" si="26"/>
        <v>.</v>
      </c>
      <c r="AB94" s="24"/>
      <c r="AC94" s="169"/>
      <c r="AD94" s="88"/>
      <c r="AE94" s="26"/>
      <c r="AF94" s="84">
        <f t="shared" si="33"/>
        <v>0</v>
      </c>
      <c r="AG94" s="84">
        <f t="shared" si="34"/>
        <v>0</v>
      </c>
      <c r="AH94" s="168">
        <f t="shared" si="27"/>
        <v>0</v>
      </c>
    </row>
    <row r="95" spans="1:34" x14ac:dyDescent="0.2">
      <c r="A95" s="19"/>
      <c r="B95" s="20"/>
      <c r="C95" s="164">
        <v>18</v>
      </c>
      <c r="D95" s="64">
        <f>'[1]2022'!D94</f>
        <v>0</v>
      </c>
      <c r="E95" s="65">
        <f>'[1]2022'!E94</f>
        <v>0</v>
      </c>
      <c r="F95" s="66">
        <f>'[1]2022'!F94</f>
        <v>0</v>
      </c>
      <c r="G95" s="67">
        <f>'[1]2022'!G94</f>
        <v>0</v>
      </c>
      <c r="H95" s="67">
        <f>'[1]2022'!H94</f>
        <v>0</v>
      </c>
      <c r="I95" s="165">
        <f>'[1]2022'!I94</f>
        <v>1</v>
      </c>
      <c r="J95" s="166">
        <f>'[1]2022'!J94</f>
        <v>0</v>
      </c>
      <c r="K95" s="166">
        <f>'[1]2022'!K94</f>
        <v>0</v>
      </c>
      <c r="L95" s="167">
        <f>'[1]2022'!L94</f>
        <v>1</v>
      </c>
      <c r="M95" s="71">
        <f>'[1]2022'!M94</f>
        <v>1</v>
      </c>
      <c r="N95" s="72">
        <f t="shared" si="28"/>
        <v>1</v>
      </c>
      <c r="O95" s="73">
        <f t="shared" si="21"/>
        <v>0</v>
      </c>
      <c r="P95" s="74">
        <f t="shared" si="35"/>
        <v>0</v>
      </c>
      <c r="Q95" s="75">
        <f t="shared" si="22"/>
        <v>0</v>
      </c>
      <c r="R95" s="75">
        <f t="shared" si="36"/>
        <v>0</v>
      </c>
      <c r="S95" s="76">
        <f t="shared" si="24"/>
        <v>0</v>
      </c>
      <c r="T95" s="77"/>
      <c r="U95" s="78">
        <f t="shared" si="29"/>
        <v>0</v>
      </c>
      <c r="V95" s="75">
        <f t="shared" si="30"/>
        <v>0</v>
      </c>
      <c r="W95" s="76">
        <f t="shared" si="25"/>
        <v>0</v>
      </c>
      <c r="X95" s="74"/>
      <c r="Y95" s="80">
        <f t="shared" si="31"/>
        <v>0</v>
      </c>
      <c r="Z95" s="81">
        <f t="shared" si="32"/>
        <v>0</v>
      </c>
      <c r="AA95" s="25" t="str">
        <f t="shared" si="26"/>
        <v>.</v>
      </c>
      <c r="AB95" s="24"/>
      <c r="AC95" s="169"/>
      <c r="AD95" s="88"/>
      <c r="AE95" s="26"/>
      <c r="AF95" s="84">
        <f t="shared" si="33"/>
        <v>0</v>
      </c>
      <c r="AG95" s="84">
        <f t="shared" si="34"/>
        <v>0</v>
      </c>
      <c r="AH95" s="168">
        <f t="shared" si="27"/>
        <v>0</v>
      </c>
    </row>
    <row r="96" spans="1:34" x14ac:dyDescent="0.2">
      <c r="A96" s="19"/>
      <c r="B96" s="20"/>
      <c r="C96" s="164">
        <v>19</v>
      </c>
      <c r="D96" s="64">
        <f>'[1]2022'!D95</f>
        <v>0</v>
      </c>
      <c r="E96" s="65">
        <f>'[1]2022'!E95</f>
        <v>0</v>
      </c>
      <c r="F96" s="66">
        <f>'[1]2022'!F95</f>
        <v>0</v>
      </c>
      <c r="G96" s="67">
        <f>'[1]2022'!G95</f>
        <v>0</v>
      </c>
      <c r="H96" s="67">
        <f>'[1]2022'!H95</f>
        <v>0</v>
      </c>
      <c r="I96" s="165">
        <f>'[1]2022'!I95</f>
        <v>1</v>
      </c>
      <c r="J96" s="166">
        <f>'[1]2022'!J95</f>
        <v>0</v>
      </c>
      <c r="K96" s="166">
        <f>'[1]2022'!K95</f>
        <v>0</v>
      </c>
      <c r="L96" s="167">
        <f>'[1]2022'!L95</f>
        <v>1</v>
      </c>
      <c r="M96" s="71">
        <f>'[1]2022'!M95</f>
        <v>1</v>
      </c>
      <c r="N96" s="72">
        <f t="shared" si="28"/>
        <v>1</v>
      </c>
      <c r="O96" s="73">
        <f t="shared" si="21"/>
        <v>0</v>
      </c>
      <c r="P96" s="74">
        <f t="shared" si="35"/>
        <v>0</v>
      </c>
      <c r="Q96" s="75">
        <f t="shared" si="22"/>
        <v>0</v>
      </c>
      <c r="R96" s="75">
        <f t="shared" si="36"/>
        <v>0</v>
      </c>
      <c r="S96" s="76">
        <f t="shared" si="24"/>
        <v>0</v>
      </c>
      <c r="T96" s="77"/>
      <c r="U96" s="78">
        <f t="shared" si="29"/>
        <v>0</v>
      </c>
      <c r="V96" s="75">
        <f t="shared" si="30"/>
        <v>0</v>
      </c>
      <c r="W96" s="76">
        <f t="shared" si="25"/>
        <v>0</v>
      </c>
      <c r="X96" s="74"/>
      <c r="Y96" s="80">
        <f t="shared" si="31"/>
        <v>0</v>
      </c>
      <c r="Z96" s="81">
        <f t="shared" si="32"/>
        <v>0</v>
      </c>
      <c r="AA96" s="25" t="str">
        <f t="shared" si="26"/>
        <v>.</v>
      </c>
      <c r="AB96" s="24"/>
      <c r="AC96" s="169"/>
      <c r="AD96" s="88"/>
      <c r="AE96" s="26"/>
      <c r="AF96" s="84">
        <f t="shared" si="33"/>
        <v>0</v>
      </c>
      <c r="AG96" s="84">
        <f t="shared" si="34"/>
        <v>0</v>
      </c>
      <c r="AH96" s="168">
        <f t="shared" si="27"/>
        <v>0</v>
      </c>
    </row>
    <row r="97" spans="1:40" x14ac:dyDescent="0.2">
      <c r="A97" s="19"/>
      <c r="B97" s="20"/>
      <c r="C97" s="164">
        <v>20</v>
      </c>
      <c r="D97" s="64">
        <f>'[1]2022'!D96</f>
        <v>0</v>
      </c>
      <c r="E97" s="65">
        <f>'[1]2022'!E96</f>
        <v>0</v>
      </c>
      <c r="F97" s="66">
        <f>'[1]2022'!F96</f>
        <v>0</v>
      </c>
      <c r="G97" s="67">
        <f>'[1]2022'!G96</f>
        <v>0</v>
      </c>
      <c r="H97" s="67">
        <f>'[1]2022'!H96</f>
        <v>0</v>
      </c>
      <c r="I97" s="165">
        <f>'[1]2022'!I96</f>
        <v>1</v>
      </c>
      <c r="J97" s="166">
        <f>'[1]2022'!J96</f>
        <v>0</v>
      </c>
      <c r="K97" s="166">
        <f>'[1]2022'!K96</f>
        <v>0</v>
      </c>
      <c r="L97" s="167">
        <f>'[1]2022'!L96</f>
        <v>1</v>
      </c>
      <c r="M97" s="71">
        <f>'[1]2022'!M96</f>
        <v>1</v>
      </c>
      <c r="N97" s="72">
        <f t="shared" si="28"/>
        <v>1</v>
      </c>
      <c r="O97" s="73">
        <f t="shared" si="21"/>
        <v>0</v>
      </c>
      <c r="P97" s="74">
        <f t="shared" si="35"/>
        <v>0</v>
      </c>
      <c r="Q97" s="75">
        <f t="shared" si="22"/>
        <v>0</v>
      </c>
      <c r="R97" s="75">
        <f t="shared" si="36"/>
        <v>0</v>
      </c>
      <c r="S97" s="76">
        <f t="shared" si="24"/>
        <v>0</v>
      </c>
      <c r="T97" s="77"/>
      <c r="U97" s="78">
        <f t="shared" si="29"/>
        <v>0</v>
      </c>
      <c r="V97" s="75">
        <f t="shared" si="30"/>
        <v>0</v>
      </c>
      <c r="W97" s="76">
        <f t="shared" si="25"/>
        <v>0</v>
      </c>
      <c r="X97" s="74"/>
      <c r="Y97" s="80">
        <f t="shared" si="31"/>
        <v>0</v>
      </c>
      <c r="Z97" s="81">
        <f t="shared" si="32"/>
        <v>0</v>
      </c>
      <c r="AA97" s="25" t="str">
        <f t="shared" si="26"/>
        <v>.</v>
      </c>
      <c r="AB97" s="24"/>
      <c r="AC97" s="169"/>
      <c r="AD97" s="88"/>
      <c r="AE97" s="26"/>
      <c r="AF97" s="84">
        <f t="shared" si="33"/>
        <v>0</v>
      </c>
      <c r="AG97" s="84">
        <f t="shared" si="34"/>
        <v>0</v>
      </c>
      <c r="AH97" s="168">
        <f t="shared" si="27"/>
        <v>0</v>
      </c>
      <c r="AI97" s="4"/>
      <c r="AJ97" s="4"/>
      <c r="AK97" s="4"/>
      <c r="AL97" s="4"/>
      <c r="AM97" s="4"/>
      <c r="AN97" s="4"/>
    </row>
    <row r="98" spans="1:40" x14ac:dyDescent="0.2">
      <c r="A98" s="19"/>
      <c r="B98" s="20"/>
      <c r="C98" s="164">
        <v>21</v>
      </c>
      <c r="D98" s="64">
        <f>'[1]2022'!D97</f>
        <v>0</v>
      </c>
      <c r="E98" s="65">
        <f>'[1]2022'!E97</f>
        <v>0</v>
      </c>
      <c r="F98" s="66">
        <f>'[1]2022'!F97</f>
        <v>0</v>
      </c>
      <c r="G98" s="67">
        <f>'[1]2022'!G97</f>
        <v>0</v>
      </c>
      <c r="H98" s="67">
        <f>'[1]2022'!H97</f>
        <v>0</v>
      </c>
      <c r="I98" s="165">
        <f>'[1]2022'!I97</f>
        <v>1</v>
      </c>
      <c r="J98" s="166">
        <f>'[1]2022'!J97</f>
        <v>0</v>
      </c>
      <c r="K98" s="166">
        <f>'[1]2022'!K97</f>
        <v>0</v>
      </c>
      <c r="L98" s="167">
        <f>'[1]2022'!L97</f>
        <v>1</v>
      </c>
      <c r="M98" s="71">
        <f>'[1]2022'!M97</f>
        <v>1</v>
      </c>
      <c r="N98" s="72">
        <f t="shared" si="28"/>
        <v>1</v>
      </c>
      <c r="O98" s="73">
        <f t="shared" si="21"/>
        <v>0</v>
      </c>
      <c r="P98" s="74">
        <f t="shared" si="35"/>
        <v>0</v>
      </c>
      <c r="Q98" s="75">
        <f t="shared" si="22"/>
        <v>0</v>
      </c>
      <c r="R98" s="75">
        <f t="shared" si="36"/>
        <v>0</v>
      </c>
      <c r="S98" s="76">
        <f t="shared" si="24"/>
        <v>0</v>
      </c>
      <c r="T98" s="77"/>
      <c r="U98" s="78">
        <f t="shared" si="29"/>
        <v>0</v>
      </c>
      <c r="V98" s="75">
        <f t="shared" si="30"/>
        <v>0</v>
      </c>
      <c r="W98" s="76">
        <f t="shared" si="25"/>
        <v>0</v>
      </c>
      <c r="X98" s="74"/>
      <c r="Y98" s="80">
        <f t="shared" si="31"/>
        <v>0</v>
      </c>
      <c r="Z98" s="81">
        <f t="shared" si="32"/>
        <v>0</v>
      </c>
      <c r="AA98" s="25" t="str">
        <f t="shared" si="26"/>
        <v>.</v>
      </c>
      <c r="AB98" s="24"/>
      <c r="AC98" s="169"/>
      <c r="AD98" s="88"/>
      <c r="AE98" s="26"/>
      <c r="AF98" s="84">
        <f t="shared" si="33"/>
        <v>0</v>
      </c>
      <c r="AG98" s="84">
        <f t="shared" si="34"/>
        <v>0</v>
      </c>
      <c r="AH98" s="168">
        <f t="shared" si="27"/>
        <v>0</v>
      </c>
    </row>
    <row r="99" spans="1:40" x14ac:dyDescent="0.2">
      <c r="A99" s="19"/>
      <c r="B99" s="20"/>
      <c r="C99" s="164">
        <v>22</v>
      </c>
      <c r="D99" s="64">
        <f>'[1]2022'!D98</f>
        <v>0</v>
      </c>
      <c r="E99" s="65">
        <f>'[1]2022'!E98</f>
        <v>0</v>
      </c>
      <c r="F99" s="66">
        <f>'[1]2022'!F98</f>
        <v>0</v>
      </c>
      <c r="G99" s="67">
        <f>'[1]2022'!G98</f>
        <v>0</v>
      </c>
      <c r="H99" s="67">
        <f>'[1]2022'!H98</f>
        <v>0</v>
      </c>
      <c r="I99" s="165">
        <f>'[1]2022'!I98</f>
        <v>1</v>
      </c>
      <c r="J99" s="166">
        <f>'[1]2022'!J98</f>
        <v>0</v>
      </c>
      <c r="K99" s="166">
        <f>'[1]2022'!K98</f>
        <v>0</v>
      </c>
      <c r="L99" s="167">
        <f>'[1]2022'!L98</f>
        <v>1</v>
      </c>
      <c r="M99" s="71">
        <f>'[1]2022'!M98</f>
        <v>1</v>
      </c>
      <c r="N99" s="72">
        <f t="shared" si="28"/>
        <v>1</v>
      </c>
      <c r="O99" s="73">
        <f t="shared" si="21"/>
        <v>0</v>
      </c>
      <c r="P99" s="74">
        <f t="shared" si="35"/>
        <v>0</v>
      </c>
      <c r="Q99" s="75">
        <f t="shared" si="22"/>
        <v>0</v>
      </c>
      <c r="R99" s="75">
        <f t="shared" si="36"/>
        <v>0</v>
      </c>
      <c r="S99" s="76">
        <f t="shared" si="24"/>
        <v>0</v>
      </c>
      <c r="T99" s="77"/>
      <c r="U99" s="78">
        <f t="shared" si="29"/>
        <v>0</v>
      </c>
      <c r="V99" s="75">
        <f t="shared" si="30"/>
        <v>0</v>
      </c>
      <c r="W99" s="76">
        <f t="shared" si="25"/>
        <v>0</v>
      </c>
      <c r="X99" s="74"/>
      <c r="Y99" s="80">
        <f t="shared" si="31"/>
        <v>0</v>
      </c>
      <c r="Z99" s="81">
        <f t="shared" si="32"/>
        <v>0</v>
      </c>
      <c r="AA99" s="25" t="str">
        <f t="shared" si="26"/>
        <v>.</v>
      </c>
      <c r="AB99" s="24"/>
      <c r="AC99" s="169"/>
      <c r="AD99" s="88"/>
      <c r="AE99" s="26"/>
      <c r="AF99" s="84">
        <f t="shared" si="33"/>
        <v>0</v>
      </c>
      <c r="AG99" s="84">
        <f t="shared" si="34"/>
        <v>0</v>
      </c>
      <c r="AH99" s="168">
        <f t="shared" si="27"/>
        <v>0</v>
      </c>
    </row>
    <row r="100" spans="1:40" x14ac:dyDescent="0.2">
      <c r="A100" s="19"/>
      <c r="B100" s="20"/>
      <c r="C100" s="164">
        <v>23</v>
      </c>
      <c r="D100" s="64">
        <f>'[1]2022'!D99</f>
        <v>0</v>
      </c>
      <c r="E100" s="65">
        <f>'[1]2022'!E99</f>
        <v>0</v>
      </c>
      <c r="F100" s="66">
        <f>'[1]2022'!F99</f>
        <v>0</v>
      </c>
      <c r="G100" s="67">
        <f>'[1]2022'!G99</f>
        <v>0</v>
      </c>
      <c r="H100" s="67">
        <f>'[1]2022'!H99</f>
        <v>0</v>
      </c>
      <c r="I100" s="165">
        <f>'[1]2022'!I99</f>
        <v>1</v>
      </c>
      <c r="J100" s="166">
        <f>'[1]2022'!J99</f>
        <v>0</v>
      </c>
      <c r="K100" s="166">
        <f>'[1]2022'!K99</f>
        <v>0</v>
      </c>
      <c r="L100" s="167">
        <f>'[1]2022'!L99</f>
        <v>1</v>
      </c>
      <c r="M100" s="71">
        <f>'[1]2022'!M99</f>
        <v>1</v>
      </c>
      <c r="N100" s="72">
        <f t="shared" si="28"/>
        <v>1</v>
      </c>
      <c r="O100" s="73">
        <f t="shared" si="21"/>
        <v>0</v>
      </c>
      <c r="P100" s="74">
        <f t="shared" si="35"/>
        <v>0</v>
      </c>
      <c r="Q100" s="75">
        <f t="shared" si="22"/>
        <v>0</v>
      </c>
      <c r="R100" s="75">
        <f t="shared" si="36"/>
        <v>0</v>
      </c>
      <c r="S100" s="76">
        <f t="shared" si="24"/>
        <v>0</v>
      </c>
      <c r="T100" s="77"/>
      <c r="U100" s="78">
        <f t="shared" si="29"/>
        <v>0</v>
      </c>
      <c r="V100" s="75">
        <f t="shared" si="30"/>
        <v>0</v>
      </c>
      <c r="W100" s="76">
        <f t="shared" si="25"/>
        <v>0</v>
      </c>
      <c r="X100" s="74"/>
      <c r="Y100" s="80">
        <f t="shared" si="31"/>
        <v>0</v>
      </c>
      <c r="Z100" s="81">
        <f t="shared" si="32"/>
        <v>0</v>
      </c>
      <c r="AA100" s="25" t="str">
        <f t="shared" si="26"/>
        <v>.</v>
      </c>
      <c r="AB100" s="24"/>
      <c r="AC100" s="169"/>
      <c r="AD100" s="88"/>
      <c r="AE100" s="26"/>
      <c r="AF100" s="84">
        <f t="shared" si="33"/>
        <v>0</v>
      </c>
      <c r="AG100" s="84">
        <f t="shared" si="34"/>
        <v>0</v>
      </c>
      <c r="AH100" s="168">
        <f t="shared" si="27"/>
        <v>0</v>
      </c>
    </row>
    <row r="101" spans="1:40" x14ac:dyDescent="0.2">
      <c r="A101" s="19"/>
      <c r="B101" s="20"/>
      <c r="C101" s="164">
        <v>24</v>
      </c>
      <c r="D101" s="64">
        <f>'[1]2022'!D100</f>
        <v>0</v>
      </c>
      <c r="E101" s="65">
        <f>'[1]2022'!E100</f>
        <v>0</v>
      </c>
      <c r="F101" s="66">
        <f>'[1]2022'!F100</f>
        <v>0</v>
      </c>
      <c r="G101" s="67">
        <f>'[1]2022'!G100</f>
        <v>0</v>
      </c>
      <c r="H101" s="67">
        <f>'[1]2022'!H100</f>
        <v>0</v>
      </c>
      <c r="I101" s="165">
        <f>'[1]2022'!I100</f>
        <v>1</v>
      </c>
      <c r="J101" s="166">
        <f>'[1]2022'!J100</f>
        <v>0</v>
      </c>
      <c r="K101" s="166">
        <f>'[1]2022'!K100</f>
        <v>0</v>
      </c>
      <c r="L101" s="167">
        <f>'[1]2022'!L100</f>
        <v>1</v>
      </c>
      <c r="M101" s="71">
        <f>'[1]2022'!M100</f>
        <v>1</v>
      </c>
      <c r="N101" s="72">
        <f t="shared" si="28"/>
        <v>1</v>
      </c>
      <c r="O101" s="73">
        <f t="shared" si="21"/>
        <v>0</v>
      </c>
      <c r="P101" s="74">
        <f t="shared" si="35"/>
        <v>0</v>
      </c>
      <c r="Q101" s="75">
        <f t="shared" si="22"/>
        <v>0</v>
      </c>
      <c r="R101" s="75">
        <f t="shared" si="36"/>
        <v>0</v>
      </c>
      <c r="S101" s="76">
        <f t="shared" si="24"/>
        <v>0</v>
      </c>
      <c r="T101" s="77"/>
      <c r="U101" s="78">
        <f t="shared" si="29"/>
        <v>0</v>
      </c>
      <c r="V101" s="75">
        <f t="shared" si="30"/>
        <v>0</v>
      </c>
      <c r="W101" s="76">
        <f t="shared" si="25"/>
        <v>0</v>
      </c>
      <c r="X101" s="74"/>
      <c r="Y101" s="80">
        <f t="shared" si="31"/>
        <v>0</v>
      </c>
      <c r="Z101" s="81">
        <f t="shared" si="32"/>
        <v>0</v>
      </c>
      <c r="AA101" s="25" t="str">
        <f t="shared" si="26"/>
        <v>.</v>
      </c>
      <c r="AB101" s="24"/>
      <c r="AC101" s="169"/>
      <c r="AD101" s="88"/>
      <c r="AE101" s="26"/>
      <c r="AF101" s="84">
        <f t="shared" si="33"/>
        <v>0</v>
      </c>
      <c r="AG101" s="84">
        <f t="shared" si="34"/>
        <v>0</v>
      </c>
      <c r="AH101" s="168">
        <f t="shared" si="27"/>
        <v>0</v>
      </c>
    </row>
    <row r="102" spans="1:40" x14ac:dyDescent="0.2">
      <c r="A102" s="19"/>
      <c r="B102" s="20"/>
      <c r="C102" s="164">
        <v>25</v>
      </c>
      <c r="D102" s="64">
        <f>'[1]2022'!D101</f>
        <v>0</v>
      </c>
      <c r="E102" s="65">
        <f>'[1]2022'!E101</f>
        <v>0</v>
      </c>
      <c r="F102" s="66">
        <f>'[1]2022'!F101</f>
        <v>0</v>
      </c>
      <c r="G102" s="67">
        <f>'[1]2022'!G101</f>
        <v>0</v>
      </c>
      <c r="H102" s="67">
        <f>'[1]2022'!H101</f>
        <v>0</v>
      </c>
      <c r="I102" s="165">
        <f>'[1]2022'!I101</f>
        <v>1</v>
      </c>
      <c r="J102" s="166">
        <f>'[1]2022'!J101</f>
        <v>0</v>
      </c>
      <c r="K102" s="166">
        <f>'[1]2022'!K101</f>
        <v>0</v>
      </c>
      <c r="L102" s="167">
        <f>'[1]2022'!L101</f>
        <v>1</v>
      </c>
      <c r="M102" s="71">
        <f>'[1]2022'!M101</f>
        <v>1</v>
      </c>
      <c r="N102" s="72">
        <f t="shared" si="28"/>
        <v>1</v>
      </c>
      <c r="O102" s="73">
        <f t="shared" si="21"/>
        <v>0</v>
      </c>
      <c r="P102" s="74">
        <f t="shared" si="35"/>
        <v>0</v>
      </c>
      <c r="Q102" s="75">
        <f t="shared" si="22"/>
        <v>0</v>
      </c>
      <c r="R102" s="75">
        <f t="shared" si="36"/>
        <v>0</v>
      </c>
      <c r="S102" s="76">
        <f t="shared" si="24"/>
        <v>0</v>
      </c>
      <c r="T102" s="77"/>
      <c r="U102" s="78">
        <f t="shared" si="29"/>
        <v>0</v>
      </c>
      <c r="V102" s="75">
        <f t="shared" si="30"/>
        <v>0</v>
      </c>
      <c r="W102" s="76">
        <f t="shared" si="25"/>
        <v>0</v>
      </c>
      <c r="X102" s="74"/>
      <c r="Y102" s="80">
        <f t="shared" si="31"/>
        <v>0</v>
      </c>
      <c r="Z102" s="81">
        <f t="shared" si="32"/>
        <v>0</v>
      </c>
      <c r="AA102" s="25" t="str">
        <f t="shared" si="26"/>
        <v>.</v>
      </c>
      <c r="AB102" s="24"/>
      <c r="AC102" s="169"/>
      <c r="AD102" s="88"/>
      <c r="AE102" s="26"/>
      <c r="AF102" s="84">
        <f t="shared" si="33"/>
        <v>0</v>
      </c>
      <c r="AG102" s="84">
        <f t="shared" si="34"/>
        <v>0</v>
      </c>
      <c r="AH102" s="168">
        <f t="shared" si="27"/>
        <v>0</v>
      </c>
    </row>
    <row r="103" spans="1:40" x14ac:dyDescent="0.2">
      <c r="A103" s="19"/>
      <c r="B103" s="20"/>
      <c r="C103" s="164">
        <v>26</v>
      </c>
      <c r="D103" s="64">
        <f>'[1]2022'!D102</f>
        <v>0</v>
      </c>
      <c r="E103" s="65">
        <f>'[1]2022'!E102</f>
        <v>0</v>
      </c>
      <c r="F103" s="66">
        <f>'[1]2022'!F102</f>
        <v>0</v>
      </c>
      <c r="G103" s="67">
        <f>'[1]2022'!G102</f>
        <v>0</v>
      </c>
      <c r="H103" s="67">
        <f>'[1]2022'!H102</f>
        <v>0</v>
      </c>
      <c r="I103" s="165">
        <f>'[1]2022'!I102</f>
        <v>1</v>
      </c>
      <c r="J103" s="166">
        <f>'[1]2022'!J102</f>
        <v>0</v>
      </c>
      <c r="K103" s="166">
        <f>'[1]2022'!K102</f>
        <v>0</v>
      </c>
      <c r="L103" s="167">
        <f>'[1]2022'!L102</f>
        <v>1</v>
      </c>
      <c r="M103" s="71">
        <f>'[1]2022'!M102</f>
        <v>1</v>
      </c>
      <c r="N103" s="72">
        <f t="shared" si="28"/>
        <v>1</v>
      </c>
      <c r="O103" s="73">
        <f t="shared" si="21"/>
        <v>0</v>
      </c>
      <c r="P103" s="74">
        <f t="shared" si="35"/>
        <v>0</v>
      </c>
      <c r="Q103" s="75">
        <f t="shared" si="22"/>
        <v>0</v>
      </c>
      <c r="R103" s="75">
        <f t="shared" si="36"/>
        <v>0</v>
      </c>
      <c r="S103" s="76">
        <f t="shared" si="24"/>
        <v>0</v>
      </c>
      <c r="T103" s="77"/>
      <c r="U103" s="78">
        <f t="shared" si="29"/>
        <v>0</v>
      </c>
      <c r="V103" s="75">
        <f t="shared" si="30"/>
        <v>0</v>
      </c>
      <c r="W103" s="76">
        <f t="shared" si="25"/>
        <v>0</v>
      </c>
      <c r="X103" s="74"/>
      <c r="Y103" s="80">
        <f t="shared" si="31"/>
        <v>0</v>
      </c>
      <c r="Z103" s="81">
        <f t="shared" si="32"/>
        <v>0</v>
      </c>
      <c r="AA103" s="25" t="str">
        <f t="shared" si="26"/>
        <v>.</v>
      </c>
      <c r="AB103" s="24"/>
      <c r="AC103" s="169"/>
      <c r="AD103" s="88"/>
      <c r="AE103" s="26"/>
      <c r="AF103" s="84">
        <f t="shared" si="33"/>
        <v>0</v>
      </c>
      <c r="AG103" s="84">
        <f t="shared" si="34"/>
        <v>0</v>
      </c>
      <c r="AH103" s="168">
        <f t="shared" si="27"/>
        <v>0</v>
      </c>
    </row>
    <row r="104" spans="1:40" x14ac:dyDescent="0.2">
      <c r="A104" s="19"/>
      <c r="B104" s="20"/>
      <c r="C104" s="164">
        <v>27</v>
      </c>
      <c r="D104" s="64">
        <f>'[1]2022'!D103</f>
        <v>0</v>
      </c>
      <c r="E104" s="65">
        <f>'[1]2022'!E103</f>
        <v>0</v>
      </c>
      <c r="F104" s="66">
        <f>'[1]2022'!F103</f>
        <v>0</v>
      </c>
      <c r="G104" s="67">
        <f>'[1]2022'!G103</f>
        <v>0</v>
      </c>
      <c r="H104" s="67">
        <f>'[1]2022'!H103</f>
        <v>0</v>
      </c>
      <c r="I104" s="165">
        <f>'[1]2022'!I103</f>
        <v>1</v>
      </c>
      <c r="J104" s="166">
        <f>'[1]2022'!J103</f>
        <v>0</v>
      </c>
      <c r="K104" s="166">
        <f>'[1]2022'!K103</f>
        <v>0</v>
      </c>
      <c r="L104" s="167">
        <f>'[1]2022'!L103</f>
        <v>1</v>
      </c>
      <c r="M104" s="71">
        <f>'[1]2022'!M103</f>
        <v>1</v>
      </c>
      <c r="N104" s="72">
        <f t="shared" si="28"/>
        <v>1</v>
      </c>
      <c r="O104" s="73">
        <f t="shared" si="21"/>
        <v>0</v>
      </c>
      <c r="P104" s="74">
        <f t="shared" si="35"/>
        <v>0</v>
      </c>
      <c r="Q104" s="75">
        <f t="shared" si="22"/>
        <v>0</v>
      </c>
      <c r="R104" s="75">
        <f t="shared" si="36"/>
        <v>0</v>
      </c>
      <c r="S104" s="76">
        <f t="shared" si="24"/>
        <v>0</v>
      </c>
      <c r="T104" s="77"/>
      <c r="U104" s="78">
        <f t="shared" si="29"/>
        <v>0</v>
      </c>
      <c r="V104" s="75">
        <f t="shared" si="30"/>
        <v>0</v>
      </c>
      <c r="W104" s="76">
        <f t="shared" si="25"/>
        <v>0</v>
      </c>
      <c r="X104" s="74"/>
      <c r="Y104" s="80">
        <f t="shared" si="31"/>
        <v>0</v>
      </c>
      <c r="Z104" s="81">
        <f t="shared" si="32"/>
        <v>0</v>
      </c>
      <c r="AA104" s="25" t="str">
        <f t="shared" si="26"/>
        <v>.</v>
      </c>
      <c r="AB104" s="24"/>
      <c r="AC104" s="169"/>
      <c r="AD104" s="88"/>
      <c r="AE104" s="26"/>
      <c r="AF104" s="84">
        <f t="shared" si="33"/>
        <v>0</v>
      </c>
      <c r="AG104" s="84">
        <f t="shared" si="34"/>
        <v>0</v>
      </c>
      <c r="AH104" s="168">
        <f t="shared" si="27"/>
        <v>0</v>
      </c>
    </row>
    <row r="105" spans="1:40" x14ac:dyDescent="0.2">
      <c r="A105" s="19"/>
      <c r="B105" s="20"/>
      <c r="C105" s="164">
        <v>28</v>
      </c>
      <c r="D105" s="64">
        <f>'[1]2022'!D104</f>
        <v>0</v>
      </c>
      <c r="E105" s="65">
        <f>'[1]2022'!E104</f>
        <v>0</v>
      </c>
      <c r="F105" s="66">
        <f>'[1]2022'!F104</f>
        <v>0</v>
      </c>
      <c r="G105" s="67">
        <f>'[1]2022'!G104</f>
        <v>0</v>
      </c>
      <c r="H105" s="67">
        <f>'[1]2022'!H104</f>
        <v>0</v>
      </c>
      <c r="I105" s="165">
        <f>'[1]2022'!I104</f>
        <v>1</v>
      </c>
      <c r="J105" s="166">
        <f>'[1]2022'!J104</f>
        <v>0</v>
      </c>
      <c r="K105" s="166">
        <f>'[1]2022'!K104</f>
        <v>0</v>
      </c>
      <c r="L105" s="167">
        <f>'[1]2022'!L104</f>
        <v>1</v>
      </c>
      <c r="M105" s="71">
        <f>'[1]2022'!M104</f>
        <v>1</v>
      </c>
      <c r="N105" s="72">
        <f t="shared" si="28"/>
        <v>1</v>
      </c>
      <c r="O105" s="73">
        <f t="shared" si="21"/>
        <v>0</v>
      </c>
      <c r="P105" s="74">
        <f t="shared" si="35"/>
        <v>0</v>
      </c>
      <c r="Q105" s="75">
        <f t="shared" si="22"/>
        <v>0</v>
      </c>
      <c r="R105" s="75">
        <f t="shared" si="36"/>
        <v>0</v>
      </c>
      <c r="S105" s="76">
        <f t="shared" si="24"/>
        <v>0</v>
      </c>
      <c r="T105" s="77"/>
      <c r="U105" s="78">
        <f t="shared" si="29"/>
        <v>0</v>
      </c>
      <c r="V105" s="75">
        <f t="shared" si="30"/>
        <v>0</v>
      </c>
      <c r="W105" s="76">
        <f t="shared" si="25"/>
        <v>0</v>
      </c>
      <c r="X105" s="74"/>
      <c r="Y105" s="80">
        <f t="shared" si="31"/>
        <v>0</v>
      </c>
      <c r="Z105" s="81">
        <f t="shared" si="32"/>
        <v>0</v>
      </c>
      <c r="AA105" s="25" t="str">
        <f t="shared" si="26"/>
        <v>.</v>
      </c>
      <c r="AB105" s="24"/>
      <c r="AC105" s="169"/>
      <c r="AD105" s="88"/>
      <c r="AE105" s="26"/>
      <c r="AF105" s="84">
        <f t="shared" si="33"/>
        <v>0</v>
      </c>
      <c r="AG105" s="84">
        <f t="shared" si="34"/>
        <v>0</v>
      </c>
      <c r="AH105" s="168">
        <f t="shared" si="27"/>
        <v>0</v>
      </c>
    </row>
    <row r="106" spans="1:40" x14ac:dyDescent="0.2">
      <c r="A106" s="19"/>
      <c r="B106" s="20"/>
      <c r="C106" s="164">
        <v>29</v>
      </c>
      <c r="D106" s="64">
        <f>'[1]2022'!D105</f>
        <v>0</v>
      </c>
      <c r="E106" s="65">
        <f>'[1]2022'!E105</f>
        <v>0</v>
      </c>
      <c r="F106" s="66">
        <f>'[1]2022'!F105</f>
        <v>0</v>
      </c>
      <c r="G106" s="67">
        <f>'[1]2022'!G105</f>
        <v>0</v>
      </c>
      <c r="H106" s="67">
        <f>'[1]2022'!H105</f>
        <v>0</v>
      </c>
      <c r="I106" s="165">
        <f>'[1]2022'!I105</f>
        <v>1</v>
      </c>
      <c r="J106" s="166">
        <f>'[1]2022'!J105</f>
        <v>0</v>
      </c>
      <c r="K106" s="166">
        <f>'[1]2022'!K105</f>
        <v>0</v>
      </c>
      <c r="L106" s="167">
        <f>'[1]2022'!L105</f>
        <v>1</v>
      </c>
      <c r="M106" s="71">
        <f>'[1]2022'!M105</f>
        <v>1</v>
      </c>
      <c r="N106" s="72">
        <f t="shared" si="28"/>
        <v>1</v>
      </c>
      <c r="O106" s="73">
        <f t="shared" si="21"/>
        <v>0</v>
      </c>
      <c r="P106" s="74">
        <f t="shared" si="35"/>
        <v>0</v>
      </c>
      <c r="Q106" s="75">
        <f t="shared" si="22"/>
        <v>0</v>
      </c>
      <c r="R106" s="75">
        <f t="shared" si="36"/>
        <v>0</v>
      </c>
      <c r="S106" s="76">
        <f t="shared" si="24"/>
        <v>0</v>
      </c>
      <c r="T106" s="77"/>
      <c r="U106" s="78">
        <f t="shared" si="29"/>
        <v>0</v>
      </c>
      <c r="V106" s="75">
        <f t="shared" si="30"/>
        <v>0</v>
      </c>
      <c r="W106" s="76">
        <f t="shared" si="25"/>
        <v>0</v>
      </c>
      <c r="X106" s="74"/>
      <c r="Y106" s="80">
        <f t="shared" si="31"/>
        <v>0</v>
      </c>
      <c r="Z106" s="81">
        <f t="shared" si="32"/>
        <v>0</v>
      </c>
      <c r="AA106" s="25" t="str">
        <f t="shared" si="26"/>
        <v>.</v>
      </c>
      <c r="AB106" s="24"/>
      <c r="AC106" s="169"/>
      <c r="AD106" s="88"/>
      <c r="AE106" s="26"/>
      <c r="AF106" s="84">
        <f t="shared" si="33"/>
        <v>0</v>
      </c>
      <c r="AG106" s="84">
        <f t="shared" si="34"/>
        <v>0</v>
      </c>
      <c r="AH106" s="168">
        <f t="shared" si="27"/>
        <v>0</v>
      </c>
    </row>
    <row r="107" spans="1:40" ht="12.75" customHeight="1" x14ac:dyDescent="0.2">
      <c r="A107" s="19"/>
      <c r="B107" s="20"/>
      <c r="C107" s="164">
        <v>30</v>
      </c>
      <c r="D107" s="64">
        <f>'[1]2022'!D106</f>
        <v>0</v>
      </c>
      <c r="E107" s="65">
        <f>'[1]2022'!E106</f>
        <v>0</v>
      </c>
      <c r="F107" s="66">
        <f>'[1]2022'!F106</f>
        <v>0</v>
      </c>
      <c r="G107" s="67">
        <f>'[1]2022'!G106</f>
        <v>0</v>
      </c>
      <c r="H107" s="67">
        <f>'[1]2022'!H106</f>
        <v>0</v>
      </c>
      <c r="I107" s="165">
        <f>'[1]2022'!I106</f>
        <v>1</v>
      </c>
      <c r="J107" s="166">
        <f>'[1]2022'!J106</f>
        <v>0</v>
      </c>
      <c r="K107" s="166">
        <f>'[1]2022'!K106</f>
        <v>0</v>
      </c>
      <c r="L107" s="167">
        <f>'[1]2022'!L106</f>
        <v>1</v>
      </c>
      <c r="M107" s="71">
        <f>'[1]2022'!M106</f>
        <v>1</v>
      </c>
      <c r="N107" s="72">
        <f t="shared" si="28"/>
        <v>1</v>
      </c>
      <c r="O107" s="73">
        <f t="shared" si="21"/>
        <v>0</v>
      </c>
      <c r="P107" s="74">
        <f t="shared" si="35"/>
        <v>0</v>
      </c>
      <c r="Q107" s="75">
        <f t="shared" si="22"/>
        <v>0</v>
      </c>
      <c r="R107" s="75">
        <f t="shared" si="36"/>
        <v>0</v>
      </c>
      <c r="S107" s="76">
        <f t="shared" si="24"/>
        <v>0</v>
      </c>
      <c r="T107" s="77"/>
      <c r="U107" s="78">
        <f t="shared" si="29"/>
        <v>0</v>
      </c>
      <c r="V107" s="75">
        <f t="shared" si="30"/>
        <v>0</v>
      </c>
      <c r="W107" s="76">
        <f t="shared" si="25"/>
        <v>0</v>
      </c>
      <c r="X107" s="74"/>
      <c r="Y107" s="80">
        <f t="shared" si="31"/>
        <v>0</v>
      </c>
      <c r="Z107" s="81">
        <f t="shared" si="32"/>
        <v>0</v>
      </c>
      <c r="AA107" s="25" t="str">
        <f t="shared" si="26"/>
        <v>.</v>
      </c>
      <c r="AB107" s="24"/>
      <c r="AC107" s="169"/>
      <c r="AD107" s="88"/>
      <c r="AE107" s="26"/>
      <c r="AF107" s="84">
        <f t="shared" si="33"/>
        <v>0</v>
      </c>
      <c r="AG107" s="84">
        <f t="shared" si="34"/>
        <v>0</v>
      </c>
      <c r="AH107" s="168">
        <f t="shared" si="27"/>
        <v>0</v>
      </c>
    </row>
    <row r="108" spans="1:40" x14ac:dyDescent="0.2">
      <c r="A108" s="19"/>
      <c r="B108" s="20"/>
      <c r="C108" s="164">
        <v>31</v>
      </c>
      <c r="D108" s="64">
        <f>'[1]2022'!D107</f>
        <v>0</v>
      </c>
      <c r="E108" s="65">
        <f>'[1]2022'!E107</f>
        <v>0</v>
      </c>
      <c r="F108" s="66">
        <f>'[1]2022'!F107</f>
        <v>0</v>
      </c>
      <c r="G108" s="67">
        <f>'[1]2022'!G107</f>
        <v>0</v>
      </c>
      <c r="H108" s="67">
        <f>'[1]2022'!H107</f>
        <v>0</v>
      </c>
      <c r="I108" s="165">
        <f>'[1]2022'!I107</f>
        <v>1</v>
      </c>
      <c r="J108" s="166">
        <f>'[1]2022'!J107</f>
        <v>0</v>
      </c>
      <c r="K108" s="166">
        <f>'[1]2022'!K107</f>
        <v>0</v>
      </c>
      <c r="L108" s="167">
        <f>'[1]2022'!L107</f>
        <v>1</v>
      </c>
      <c r="M108" s="71">
        <f>'[1]2022'!M107</f>
        <v>1</v>
      </c>
      <c r="N108" s="72">
        <f t="shared" si="28"/>
        <v>1</v>
      </c>
      <c r="O108" s="73">
        <f t="shared" si="21"/>
        <v>0</v>
      </c>
      <c r="P108" s="74">
        <f t="shared" si="35"/>
        <v>0</v>
      </c>
      <c r="Q108" s="75">
        <f t="shared" si="22"/>
        <v>0</v>
      </c>
      <c r="R108" s="75">
        <f t="shared" si="36"/>
        <v>0</v>
      </c>
      <c r="S108" s="76">
        <f t="shared" si="24"/>
        <v>0</v>
      </c>
      <c r="T108" s="77"/>
      <c r="U108" s="78">
        <f t="shared" si="29"/>
        <v>0</v>
      </c>
      <c r="V108" s="75">
        <f t="shared" si="30"/>
        <v>0</v>
      </c>
      <c r="W108" s="76">
        <f t="shared" si="25"/>
        <v>0</v>
      </c>
      <c r="X108" s="74"/>
      <c r="Y108" s="80">
        <f t="shared" si="31"/>
        <v>0</v>
      </c>
      <c r="Z108" s="81">
        <f t="shared" si="32"/>
        <v>0</v>
      </c>
      <c r="AA108" s="25" t="str">
        <f t="shared" si="26"/>
        <v>.</v>
      </c>
      <c r="AB108" s="24"/>
      <c r="AC108" s="169"/>
      <c r="AD108" s="88"/>
      <c r="AE108" s="26"/>
      <c r="AF108" s="84">
        <f t="shared" si="33"/>
        <v>0</v>
      </c>
      <c r="AG108" s="84">
        <f t="shared" si="34"/>
        <v>0</v>
      </c>
      <c r="AH108" s="168">
        <f t="shared" si="27"/>
        <v>0</v>
      </c>
    </row>
    <row r="109" spans="1:40" x14ac:dyDescent="0.2">
      <c r="A109" s="19"/>
      <c r="B109" s="20"/>
      <c r="C109" s="164">
        <v>32</v>
      </c>
      <c r="D109" s="64">
        <f>'[1]2022'!D108</f>
        <v>0</v>
      </c>
      <c r="E109" s="65">
        <f>'[1]2022'!E108</f>
        <v>0</v>
      </c>
      <c r="F109" s="66">
        <f>'[1]2022'!F108</f>
        <v>0</v>
      </c>
      <c r="G109" s="67">
        <f>'[1]2022'!G108</f>
        <v>0</v>
      </c>
      <c r="H109" s="67">
        <f>'[1]2022'!H108</f>
        <v>0</v>
      </c>
      <c r="I109" s="165">
        <f>'[1]2022'!I108</f>
        <v>1</v>
      </c>
      <c r="J109" s="166">
        <f>'[1]2022'!J108</f>
        <v>0</v>
      </c>
      <c r="K109" s="166">
        <f>'[1]2022'!K108</f>
        <v>0</v>
      </c>
      <c r="L109" s="167">
        <f>'[1]2022'!L108</f>
        <v>1</v>
      </c>
      <c r="M109" s="71">
        <f>'[1]2022'!M108</f>
        <v>1</v>
      </c>
      <c r="N109" s="72">
        <f t="shared" si="28"/>
        <v>1</v>
      </c>
      <c r="O109" s="73">
        <f t="shared" si="21"/>
        <v>0</v>
      </c>
      <c r="P109" s="74">
        <f t="shared" si="35"/>
        <v>0</v>
      </c>
      <c r="Q109" s="75">
        <f t="shared" si="22"/>
        <v>0</v>
      </c>
      <c r="R109" s="75">
        <f t="shared" si="36"/>
        <v>0</v>
      </c>
      <c r="S109" s="76">
        <f t="shared" si="24"/>
        <v>0</v>
      </c>
      <c r="T109" s="77"/>
      <c r="U109" s="78">
        <f t="shared" si="29"/>
        <v>0</v>
      </c>
      <c r="V109" s="75">
        <f t="shared" si="30"/>
        <v>0</v>
      </c>
      <c r="W109" s="76">
        <f t="shared" si="25"/>
        <v>0</v>
      </c>
      <c r="X109" s="74"/>
      <c r="Y109" s="80">
        <f t="shared" si="31"/>
        <v>0</v>
      </c>
      <c r="Z109" s="81">
        <f t="shared" si="32"/>
        <v>0</v>
      </c>
      <c r="AA109" s="25" t="str">
        <f t="shared" si="26"/>
        <v>.</v>
      </c>
      <c r="AB109" s="24"/>
      <c r="AC109" s="169"/>
      <c r="AD109" s="88"/>
      <c r="AE109" s="26"/>
      <c r="AF109" s="84">
        <f t="shared" si="33"/>
        <v>0</v>
      </c>
      <c r="AG109" s="84">
        <f t="shared" si="34"/>
        <v>0</v>
      </c>
      <c r="AH109" s="168">
        <f t="shared" si="27"/>
        <v>0</v>
      </c>
    </row>
    <row r="110" spans="1:40" x14ac:dyDescent="0.2">
      <c r="A110" s="19"/>
      <c r="B110" s="20"/>
      <c r="C110" s="164">
        <v>33</v>
      </c>
      <c r="D110" s="64">
        <f>'[1]2022'!D109</f>
        <v>0</v>
      </c>
      <c r="E110" s="65">
        <f>'[1]2022'!E109</f>
        <v>0</v>
      </c>
      <c r="F110" s="66">
        <f>'[1]2022'!F109</f>
        <v>0</v>
      </c>
      <c r="G110" s="67">
        <f>'[1]2022'!G109</f>
        <v>0</v>
      </c>
      <c r="H110" s="67">
        <f>'[1]2022'!H109</f>
        <v>0</v>
      </c>
      <c r="I110" s="165">
        <f>'[1]2022'!I109</f>
        <v>1</v>
      </c>
      <c r="J110" s="166">
        <f>'[1]2022'!J109</f>
        <v>0</v>
      </c>
      <c r="K110" s="166">
        <f>'[1]2022'!K109</f>
        <v>0</v>
      </c>
      <c r="L110" s="167">
        <f>'[1]2022'!L109</f>
        <v>1</v>
      </c>
      <c r="M110" s="71">
        <f>'[1]2022'!M109</f>
        <v>1</v>
      </c>
      <c r="N110" s="72">
        <f t="shared" si="28"/>
        <v>1</v>
      </c>
      <c r="O110" s="73">
        <f t="shared" si="21"/>
        <v>0</v>
      </c>
      <c r="P110" s="74">
        <f t="shared" si="35"/>
        <v>0</v>
      </c>
      <c r="Q110" s="75">
        <f t="shared" si="22"/>
        <v>0</v>
      </c>
      <c r="R110" s="75">
        <f t="shared" si="36"/>
        <v>0</v>
      </c>
      <c r="S110" s="76">
        <f t="shared" si="24"/>
        <v>0</v>
      </c>
      <c r="T110" s="77"/>
      <c r="U110" s="78">
        <f t="shared" si="29"/>
        <v>0</v>
      </c>
      <c r="V110" s="75">
        <f t="shared" si="30"/>
        <v>0</v>
      </c>
      <c r="W110" s="76">
        <f t="shared" si="25"/>
        <v>0</v>
      </c>
      <c r="X110" s="74"/>
      <c r="Y110" s="80">
        <f t="shared" si="31"/>
        <v>0</v>
      </c>
      <c r="Z110" s="81">
        <f t="shared" si="32"/>
        <v>0</v>
      </c>
      <c r="AA110" s="25" t="str">
        <f t="shared" si="26"/>
        <v>.</v>
      </c>
      <c r="AB110" s="24"/>
      <c r="AC110" s="169"/>
      <c r="AD110" s="88"/>
      <c r="AE110" s="26"/>
      <c r="AF110" s="84">
        <f t="shared" si="33"/>
        <v>0</v>
      </c>
      <c r="AG110" s="84">
        <f t="shared" si="34"/>
        <v>0</v>
      </c>
      <c r="AH110" s="168">
        <f t="shared" si="27"/>
        <v>0</v>
      </c>
    </row>
    <row r="111" spans="1:40" x14ac:dyDescent="0.2">
      <c r="A111" s="19"/>
      <c r="B111" s="20"/>
      <c r="C111" s="164">
        <v>34</v>
      </c>
      <c r="D111" s="64">
        <f>'[1]2022'!D110</f>
        <v>0</v>
      </c>
      <c r="E111" s="65">
        <f>'[1]2022'!E110</f>
        <v>0</v>
      </c>
      <c r="F111" s="66">
        <f>'[1]2022'!F110</f>
        <v>0</v>
      </c>
      <c r="G111" s="67">
        <f>'[1]2022'!G110</f>
        <v>0</v>
      </c>
      <c r="H111" s="67">
        <f>'[1]2022'!H110</f>
        <v>0</v>
      </c>
      <c r="I111" s="165">
        <f>'[1]2022'!I110</f>
        <v>1</v>
      </c>
      <c r="J111" s="166">
        <f>'[1]2022'!J110</f>
        <v>0</v>
      </c>
      <c r="K111" s="166">
        <f>'[1]2022'!K110</f>
        <v>0</v>
      </c>
      <c r="L111" s="167">
        <f>'[1]2022'!L110</f>
        <v>1</v>
      </c>
      <c r="M111" s="71">
        <f>'[1]2022'!M110</f>
        <v>1</v>
      </c>
      <c r="N111" s="72">
        <f t="shared" si="28"/>
        <v>1</v>
      </c>
      <c r="O111" s="73">
        <f t="shared" si="21"/>
        <v>0</v>
      </c>
      <c r="P111" s="74">
        <f t="shared" si="35"/>
        <v>0</v>
      </c>
      <c r="Q111" s="75">
        <f t="shared" si="22"/>
        <v>0</v>
      </c>
      <c r="R111" s="75">
        <f t="shared" si="36"/>
        <v>0</v>
      </c>
      <c r="S111" s="76">
        <f t="shared" si="24"/>
        <v>0</v>
      </c>
      <c r="T111" s="77"/>
      <c r="U111" s="78">
        <f t="shared" si="29"/>
        <v>0</v>
      </c>
      <c r="V111" s="75">
        <f t="shared" si="30"/>
        <v>0</v>
      </c>
      <c r="W111" s="76">
        <f t="shared" si="25"/>
        <v>0</v>
      </c>
      <c r="X111" s="74"/>
      <c r="Y111" s="80">
        <f t="shared" si="31"/>
        <v>0</v>
      </c>
      <c r="Z111" s="81">
        <f t="shared" si="32"/>
        <v>0</v>
      </c>
      <c r="AA111" s="25" t="str">
        <f t="shared" si="26"/>
        <v>.</v>
      </c>
      <c r="AB111" s="24"/>
      <c r="AC111" s="169"/>
      <c r="AD111" s="88"/>
      <c r="AE111" s="26"/>
      <c r="AF111" s="84">
        <f t="shared" si="33"/>
        <v>0</v>
      </c>
      <c r="AG111" s="84">
        <f t="shared" si="34"/>
        <v>0</v>
      </c>
      <c r="AH111" s="168">
        <f t="shared" si="27"/>
        <v>0</v>
      </c>
    </row>
    <row r="112" spans="1:40" x14ac:dyDescent="0.2">
      <c r="A112" s="19"/>
      <c r="B112" s="20"/>
      <c r="C112" s="164">
        <v>35</v>
      </c>
      <c r="D112" s="64">
        <f>'[1]2022'!D111</f>
        <v>0</v>
      </c>
      <c r="E112" s="65">
        <f>'[1]2022'!E111</f>
        <v>0</v>
      </c>
      <c r="F112" s="66">
        <f>'[1]2022'!F111</f>
        <v>0</v>
      </c>
      <c r="G112" s="67">
        <f>'[1]2022'!G111</f>
        <v>0</v>
      </c>
      <c r="H112" s="67">
        <f>'[1]2022'!H111</f>
        <v>0</v>
      </c>
      <c r="I112" s="165">
        <f>'[1]2022'!I111</f>
        <v>1</v>
      </c>
      <c r="J112" s="166">
        <f>'[1]2022'!J111</f>
        <v>0</v>
      </c>
      <c r="K112" s="166">
        <f>'[1]2022'!K111</f>
        <v>0</v>
      </c>
      <c r="L112" s="167">
        <f>'[1]2022'!L111</f>
        <v>1</v>
      </c>
      <c r="M112" s="71">
        <f>'[1]2022'!M111</f>
        <v>1</v>
      </c>
      <c r="N112" s="72">
        <f t="shared" si="28"/>
        <v>1</v>
      </c>
      <c r="O112" s="73">
        <f t="shared" si="21"/>
        <v>0</v>
      </c>
      <c r="P112" s="74">
        <f t="shared" si="35"/>
        <v>0</v>
      </c>
      <c r="Q112" s="75">
        <f t="shared" si="22"/>
        <v>0</v>
      </c>
      <c r="R112" s="75">
        <f t="shared" si="36"/>
        <v>0</v>
      </c>
      <c r="S112" s="76">
        <f t="shared" si="24"/>
        <v>0</v>
      </c>
      <c r="T112" s="77"/>
      <c r="U112" s="78">
        <f t="shared" si="29"/>
        <v>0</v>
      </c>
      <c r="V112" s="75">
        <f t="shared" si="30"/>
        <v>0</v>
      </c>
      <c r="W112" s="76">
        <f t="shared" si="25"/>
        <v>0</v>
      </c>
      <c r="X112" s="74"/>
      <c r="Y112" s="80">
        <f t="shared" si="31"/>
        <v>0</v>
      </c>
      <c r="Z112" s="81">
        <f t="shared" si="32"/>
        <v>0</v>
      </c>
      <c r="AA112" s="25" t="str">
        <f t="shared" si="26"/>
        <v>.</v>
      </c>
      <c r="AB112" s="24"/>
      <c r="AC112" s="169"/>
      <c r="AD112" s="88"/>
      <c r="AE112" s="26"/>
      <c r="AF112" s="84">
        <f t="shared" si="33"/>
        <v>0</v>
      </c>
      <c r="AG112" s="84">
        <f t="shared" si="34"/>
        <v>0</v>
      </c>
      <c r="AH112" s="168">
        <f t="shared" si="27"/>
        <v>0</v>
      </c>
    </row>
    <row r="113" spans="1:34" x14ac:dyDescent="0.2">
      <c r="A113" s="19"/>
      <c r="B113" s="20"/>
      <c r="C113" s="164">
        <v>36</v>
      </c>
      <c r="D113" s="64">
        <f>'[1]2022'!D112</f>
        <v>0</v>
      </c>
      <c r="E113" s="65">
        <f>'[1]2022'!E112</f>
        <v>0</v>
      </c>
      <c r="F113" s="66">
        <f>'[1]2022'!F112</f>
        <v>0</v>
      </c>
      <c r="G113" s="67">
        <f>'[1]2022'!G112</f>
        <v>0</v>
      </c>
      <c r="H113" s="67">
        <f>'[1]2022'!H112</f>
        <v>0</v>
      </c>
      <c r="I113" s="165">
        <f>'[1]2022'!I112</f>
        <v>1</v>
      </c>
      <c r="J113" s="166">
        <f>'[1]2022'!J112</f>
        <v>0</v>
      </c>
      <c r="K113" s="166">
        <f>'[1]2022'!K112</f>
        <v>0</v>
      </c>
      <c r="L113" s="167">
        <f>'[1]2022'!L112</f>
        <v>1</v>
      </c>
      <c r="M113" s="71">
        <f>'[1]2022'!M112</f>
        <v>1</v>
      </c>
      <c r="N113" s="72">
        <f t="shared" si="28"/>
        <v>1</v>
      </c>
      <c r="O113" s="73">
        <f t="shared" si="21"/>
        <v>0</v>
      </c>
      <c r="P113" s="74">
        <f t="shared" si="35"/>
        <v>0</v>
      </c>
      <c r="Q113" s="75">
        <f t="shared" si="22"/>
        <v>0</v>
      </c>
      <c r="R113" s="75">
        <f t="shared" si="36"/>
        <v>0</v>
      </c>
      <c r="S113" s="76">
        <f t="shared" si="24"/>
        <v>0</v>
      </c>
      <c r="T113" s="77"/>
      <c r="U113" s="78">
        <f t="shared" si="29"/>
        <v>0</v>
      </c>
      <c r="V113" s="75">
        <f t="shared" si="30"/>
        <v>0</v>
      </c>
      <c r="W113" s="76">
        <f t="shared" si="25"/>
        <v>0</v>
      </c>
      <c r="X113" s="74"/>
      <c r="Y113" s="80">
        <f t="shared" si="31"/>
        <v>0</v>
      </c>
      <c r="Z113" s="81">
        <f t="shared" si="32"/>
        <v>0</v>
      </c>
      <c r="AA113" s="25" t="str">
        <f t="shared" si="26"/>
        <v>.</v>
      </c>
      <c r="AB113" s="24"/>
      <c r="AC113" s="169"/>
      <c r="AD113" s="88"/>
      <c r="AE113" s="26"/>
      <c r="AF113" s="84">
        <f t="shared" si="33"/>
        <v>0</v>
      </c>
      <c r="AG113" s="84">
        <f t="shared" si="34"/>
        <v>0</v>
      </c>
      <c r="AH113" s="168">
        <f t="shared" si="27"/>
        <v>0</v>
      </c>
    </row>
    <row r="114" spans="1:34" x14ac:dyDescent="0.2">
      <c r="A114" s="19"/>
      <c r="B114" s="20"/>
      <c r="C114" s="164">
        <v>37</v>
      </c>
      <c r="D114" s="64">
        <f>'[1]2022'!D113</f>
        <v>0</v>
      </c>
      <c r="E114" s="65">
        <f>'[1]2022'!E113</f>
        <v>0</v>
      </c>
      <c r="F114" s="66">
        <f>'[1]2022'!F113</f>
        <v>0</v>
      </c>
      <c r="G114" s="67">
        <f>'[1]2022'!G113</f>
        <v>0</v>
      </c>
      <c r="H114" s="67">
        <f>'[1]2022'!H113</f>
        <v>0</v>
      </c>
      <c r="I114" s="165">
        <f>'[1]2022'!I113</f>
        <v>1</v>
      </c>
      <c r="J114" s="166">
        <f>'[1]2022'!J113</f>
        <v>0</v>
      </c>
      <c r="K114" s="166">
        <f>'[1]2022'!K113</f>
        <v>0</v>
      </c>
      <c r="L114" s="167">
        <f>'[1]2022'!L113</f>
        <v>1</v>
      </c>
      <c r="M114" s="71">
        <f>'[1]2022'!M113</f>
        <v>1</v>
      </c>
      <c r="N114" s="72">
        <f t="shared" si="28"/>
        <v>1</v>
      </c>
      <c r="O114" s="73">
        <f t="shared" si="21"/>
        <v>0</v>
      </c>
      <c r="P114" s="74">
        <f t="shared" si="35"/>
        <v>0</v>
      </c>
      <c r="Q114" s="75">
        <f t="shared" si="22"/>
        <v>0</v>
      </c>
      <c r="R114" s="75">
        <f t="shared" si="36"/>
        <v>0</v>
      </c>
      <c r="S114" s="76">
        <f t="shared" si="24"/>
        <v>0</v>
      </c>
      <c r="T114" s="77"/>
      <c r="U114" s="78">
        <f t="shared" si="29"/>
        <v>0</v>
      </c>
      <c r="V114" s="75">
        <f t="shared" si="30"/>
        <v>0</v>
      </c>
      <c r="W114" s="76">
        <f t="shared" si="25"/>
        <v>0</v>
      </c>
      <c r="X114" s="74"/>
      <c r="Y114" s="80">
        <f t="shared" si="31"/>
        <v>0</v>
      </c>
      <c r="Z114" s="81">
        <f t="shared" si="32"/>
        <v>0</v>
      </c>
      <c r="AA114" s="25" t="str">
        <f t="shared" si="26"/>
        <v>.</v>
      </c>
      <c r="AB114" s="24"/>
      <c r="AC114" s="169"/>
      <c r="AD114" s="88"/>
      <c r="AE114" s="26"/>
      <c r="AF114" s="84">
        <f t="shared" si="33"/>
        <v>0</v>
      </c>
      <c r="AG114" s="84">
        <f t="shared" si="34"/>
        <v>0</v>
      </c>
      <c r="AH114" s="168">
        <f t="shared" si="27"/>
        <v>0</v>
      </c>
    </row>
    <row r="115" spans="1:34" x14ac:dyDescent="0.2">
      <c r="A115" s="19"/>
      <c r="B115" s="20"/>
      <c r="C115" s="164">
        <v>38</v>
      </c>
      <c r="D115" s="64">
        <f>'[1]2022'!D114</f>
        <v>0</v>
      </c>
      <c r="E115" s="65">
        <f>'[1]2022'!E114</f>
        <v>0</v>
      </c>
      <c r="F115" s="66">
        <f>'[1]2022'!F114</f>
        <v>0</v>
      </c>
      <c r="G115" s="67">
        <f>'[1]2022'!G114</f>
        <v>0</v>
      </c>
      <c r="H115" s="67">
        <f>'[1]2022'!H114</f>
        <v>0</v>
      </c>
      <c r="I115" s="165">
        <f>'[1]2022'!I114</f>
        <v>1</v>
      </c>
      <c r="J115" s="166">
        <f>'[1]2022'!J114</f>
        <v>0</v>
      </c>
      <c r="K115" s="166">
        <f>'[1]2022'!K114</f>
        <v>0</v>
      </c>
      <c r="L115" s="167">
        <f>'[1]2022'!L114</f>
        <v>1</v>
      </c>
      <c r="M115" s="71">
        <f>'[1]2022'!M114</f>
        <v>1</v>
      </c>
      <c r="N115" s="72">
        <f t="shared" si="28"/>
        <v>1</v>
      </c>
      <c r="O115" s="73">
        <f t="shared" si="21"/>
        <v>0</v>
      </c>
      <c r="P115" s="74">
        <f t="shared" si="35"/>
        <v>0</v>
      </c>
      <c r="Q115" s="75">
        <f t="shared" si="22"/>
        <v>0</v>
      </c>
      <c r="R115" s="75">
        <f t="shared" si="36"/>
        <v>0</v>
      </c>
      <c r="S115" s="76">
        <f t="shared" si="24"/>
        <v>0</v>
      </c>
      <c r="T115" s="77"/>
      <c r="U115" s="78">
        <f t="shared" si="29"/>
        <v>0</v>
      </c>
      <c r="V115" s="75">
        <f t="shared" si="30"/>
        <v>0</v>
      </c>
      <c r="W115" s="76">
        <f t="shared" si="25"/>
        <v>0</v>
      </c>
      <c r="X115" s="74"/>
      <c r="Y115" s="80">
        <f t="shared" si="31"/>
        <v>0</v>
      </c>
      <c r="Z115" s="81">
        <f t="shared" si="32"/>
        <v>0</v>
      </c>
      <c r="AA115" s="25" t="str">
        <f t="shared" si="26"/>
        <v>.</v>
      </c>
      <c r="AB115" s="24"/>
      <c r="AC115" s="169"/>
      <c r="AD115" s="88"/>
      <c r="AE115" s="26"/>
      <c r="AF115" s="84">
        <f t="shared" si="33"/>
        <v>0</v>
      </c>
      <c r="AG115" s="84">
        <f t="shared" si="34"/>
        <v>0</v>
      </c>
      <c r="AH115" s="168">
        <f t="shared" si="27"/>
        <v>0</v>
      </c>
    </row>
    <row r="116" spans="1:34" x14ac:dyDescent="0.2">
      <c r="A116" s="19"/>
      <c r="B116" s="20"/>
      <c r="C116" s="164">
        <v>39</v>
      </c>
      <c r="D116" s="64">
        <f>'[1]2022'!D115</f>
        <v>0</v>
      </c>
      <c r="E116" s="65">
        <f>'[1]2022'!E115</f>
        <v>0</v>
      </c>
      <c r="F116" s="66">
        <f>'[1]2022'!F115</f>
        <v>0</v>
      </c>
      <c r="G116" s="67">
        <f>'[1]2022'!G115</f>
        <v>0</v>
      </c>
      <c r="H116" s="67">
        <f>'[1]2022'!H115</f>
        <v>0</v>
      </c>
      <c r="I116" s="165">
        <f>'[1]2022'!I115</f>
        <v>1</v>
      </c>
      <c r="J116" s="166">
        <f>'[1]2022'!J115</f>
        <v>0</v>
      </c>
      <c r="K116" s="166">
        <f>'[1]2022'!K115</f>
        <v>0</v>
      </c>
      <c r="L116" s="167">
        <f>'[1]2022'!L115</f>
        <v>1</v>
      </c>
      <c r="M116" s="71">
        <f>'[1]2022'!M115</f>
        <v>1</v>
      </c>
      <c r="N116" s="72">
        <f t="shared" si="28"/>
        <v>1</v>
      </c>
      <c r="O116" s="73">
        <f t="shared" si="21"/>
        <v>0</v>
      </c>
      <c r="P116" s="74">
        <f t="shared" si="35"/>
        <v>0</v>
      </c>
      <c r="Q116" s="75">
        <f t="shared" si="22"/>
        <v>0</v>
      </c>
      <c r="R116" s="75">
        <f t="shared" si="36"/>
        <v>0</v>
      </c>
      <c r="S116" s="76">
        <f t="shared" si="24"/>
        <v>0</v>
      </c>
      <c r="T116" s="77"/>
      <c r="U116" s="78">
        <f t="shared" si="29"/>
        <v>0</v>
      </c>
      <c r="V116" s="75">
        <f t="shared" si="30"/>
        <v>0</v>
      </c>
      <c r="W116" s="76">
        <f t="shared" si="25"/>
        <v>0</v>
      </c>
      <c r="X116" s="74"/>
      <c r="Y116" s="80">
        <f t="shared" si="31"/>
        <v>0</v>
      </c>
      <c r="Z116" s="81">
        <f t="shared" si="32"/>
        <v>0</v>
      </c>
      <c r="AA116" s="25" t="str">
        <f t="shared" si="26"/>
        <v>.</v>
      </c>
      <c r="AB116" s="24"/>
      <c r="AC116" s="169"/>
      <c r="AD116" s="88"/>
      <c r="AE116" s="26"/>
      <c r="AF116" s="84">
        <f t="shared" si="33"/>
        <v>0</v>
      </c>
      <c r="AG116" s="84">
        <f t="shared" si="34"/>
        <v>0</v>
      </c>
      <c r="AH116" s="168">
        <f t="shared" si="27"/>
        <v>0</v>
      </c>
    </row>
    <row r="117" spans="1:34" x14ac:dyDescent="0.2">
      <c r="A117" s="19"/>
      <c r="B117" s="20"/>
      <c r="C117" s="164">
        <v>40</v>
      </c>
      <c r="D117" s="64">
        <f>'[1]2022'!D116</f>
        <v>0</v>
      </c>
      <c r="E117" s="65">
        <f>'[1]2022'!E116</f>
        <v>0</v>
      </c>
      <c r="F117" s="66">
        <f>'[1]2022'!F116</f>
        <v>0</v>
      </c>
      <c r="G117" s="67">
        <f>'[1]2022'!G116</f>
        <v>0</v>
      </c>
      <c r="H117" s="67">
        <f>'[1]2022'!H116</f>
        <v>0</v>
      </c>
      <c r="I117" s="165">
        <f>'[1]2022'!I116</f>
        <v>1</v>
      </c>
      <c r="J117" s="166">
        <f>'[1]2022'!J116</f>
        <v>0</v>
      </c>
      <c r="K117" s="166">
        <f>'[1]2022'!K116</f>
        <v>0</v>
      </c>
      <c r="L117" s="167">
        <f>'[1]2022'!L116</f>
        <v>1</v>
      </c>
      <c r="M117" s="71">
        <f>'[1]2022'!M116</f>
        <v>1</v>
      </c>
      <c r="N117" s="72">
        <f t="shared" si="28"/>
        <v>1</v>
      </c>
      <c r="O117" s="73">
        <f t="shared" si="21"/>
        <v>0</v>
      </c>
      <c r="P117" s="74">
        <f t="shared" si="35"/>
        <v>0</v>
      </c>
      <c r="Q117" s="75">
        <f t="shared" si="22"/>
        <v>0</v>
      </c>
      <c r="R117" s="75">
        <f t="shared" si="36"/>
        <v>0</v>
      </c>
      <c r="S117" s="76">
        <f t="shared" si="24"/>
        <v>0</v>
      </c>
      <c r="T117" s="77"/>
      <c r="U117" s="78">
        <f t="shared" si="29"/>
        <v>0</v>
      </c>
      <c r="V117" s="75">
        <f t="shared" si="30"/>
        <v>0</v>
      </c>
      <c r="W117" s="76">
        <f t="shared" si="25"/>
        <v>0</v>
      </c>
      <c r="X117" s="74"/>
      <c r="Y117" s="80">
        <f t="shared" si="31"/>
        <v>0</v>
      </c>
      <c r="Z117" s="81">
        <f t="shared" si="32"/>
        <v>0</v>
      </c>
      <c r="AA117" s="25" t="str">
        <f t="shared" si="26"/>
        <v>.</v>
      </c>
      <c r="AB117" s="24"/>
      <c r="AC117" s="169"/>
      <c r="AD117" s="88"/>
      <c r="AE117" s="26"/>
      <c r="AF117" s="84">
        <f t="shared" si="33"/>
        <v>0</v>
      </c>
      <c r="AG117" s="84">
        <f t="shared" si="34"/>
        <v>0</v>
      </c>
      <c r="AH117" s="168">
        <f t="shared" si="27"/>
        <v>0</v>
      </c>
    </row>
    <row r="118" spans="1:34" x14ac:dyDescent="0.2">
      <c r="A118" s="19"/>
      <c r="B118" s="20"/>
      <c r="C118" s="164">
        <v>41</v>
      </c>
      <c r="D118" s="64">
        <f>'[1]2022'!D117</f>
        <v>0</v>
      </c>
      <c r="E118" s="65">
        <f>'[1]2022'!E117</f>
        <v>0</v>
      </c>
      <c r="F118" s="66">
        <f>'[1]2022'!F117</f>
        <v>0</v>
      </c>
      <c r="G118" s="67">
        <f>'[1]2022'!G117</f>
        <v>0</v>
      </c>
      <c r="H118" s="67">
        <f>'[1]2022'!H117</f>
        <v>0</v>
      </c>
      <c r="I118" s="165">
        <f>'[1]2022'!I117</f>
        <v>1</v>
      </c>
      <c r="J118" s="166">
        <f>'[1]2022'!J117</f>
        <v>0</v>
      </c>
      <c r="K118" s="166">
        <f>'[1]2022'!K117</f>
        <v>0</v>
      </c>
      <c r="L118" s="167">
        <f>'[1]2022'!L117</f>
        <v>1</v>
      </c>
      <c r="M118" s="71">
        <f>'[1]2022'!M117</f>
        <v>1</v>
      </c>
      <c r="N118" s="72">
        <f t="shared" si="28"/>
        <v>1</v>
      </c>
      <c r="O118" s="73">
        <f t="shared" si="21"/>
        <v>0</v>
      </c>
      <c r="P118" s="74">
        <f t="shared" si="35"/>
        <v>0</v>
      </c>
      <c r="Q118" s="75">
        <f t="shared" si="22"/>
        <v>0</v>
      </c>
      <c r="R118" s="75">
        <f t="shared" si="36"/>
        <v>0</v>
      </c>
      <c r="S118" s="76">
        <f t="shared" si="24"/>
        <v>0</v>
      </c>
      <c r="T118" s="77"/>
      <c r="U118" s="78">
        <f t="shared" si="29"/>
        <v>0</v>
      </c>
      <c r="V118" s="75">
        <f t="shared" si="30"/>
        <v>0</v>
      </c>
      <c r="W118" s="76">
        <f t="shared" si="25"/>
        <v>0</v>
      </c>
      <c r="X118" s="74"/>
      <c r="Y118" s="80">
        <f t="shared" si="31"/>
        <v>0</v>
      </c>
      <c r="Z118" s="81">
        <f t="shared" si="32"/>
        <v>0</v>
      </c>
      <c r="AA118" s="25" t="str">
        <f t="shared" si="26"/>
        <v>.</v>
      </c>
      <c r="AB118" s="24"/>
      <c r="AC118" s="169"/>
      <c r="AD118" s="88"/>
      <c r="AE118" s="26"/>
      <c r="AF118" s="84">
        <f t="shared" si="33"/>
        <v>0</v>
      </c>
      <c r="AG118" s="84">
        <f t="shared" si="34"/>
        <v>0</v>
      </c>
      <c r="AH118" s="168">
        <f t="shared" si="27"/>
        <v>0</v>
      </c>
    </row>
    <row r="119" spans="1:34" x14ac:dyDescent="0.2">
      <c r="A119" s="19"/>
      <c r="B119" s="20"/>
      <c r="C119" s="164">
        <v>42</v>
      </c>
      <c r="D119" s="64">
        <f>'[1]2022'!D118</f>
        <v>0</v>
      </c>
      <c r="E119" s="65">
        <f>'[1]2022'!E118</f>
        <v>0</v>
      </c>
      <c r="F119" s="66">
        <f>'[1]2022'!F118</f>
        <v>0</v>
      </c>
      <c r="G119" s="67">
        <f>'[1]2022'!G118</f>
        <v>0</v>
      </c>
      <c r="H119" s="67">
        <f>'[1]2022'!H118</f>
        <v>0</v>
      </c>
      <c r="I119" s="165">
        <f>'[1]2022'!I118</f>
        <v>1</v>
      </c>
      <c r="J119" s="166">
        <f>'[1]2022'!J118</f>
        <v>0</v>
      </c>
      <c r="K119" s="166">
        <f>'[1]2022'!K118</f>
        <v>0</v>
      </c>
      <c r="L119" s="167">
        <f>'[1]2022'!L118</f>
        <v>1</v>
      </c>
      <c r="M119" s="71">
        <f>'[1]2022'!M118</f>
        <v>1</v>
      </c>
      <c r="N119" s="72">
        <f t="shared" si="28"/>
        <v>1</v>
      </c>
      <c r="O119" s="73">
        <f t="shared" si="21"/>
        <v>0</v>
      </c>
      <c r="P119" s="74">
        <f t="shared" si="35"/>
        <v>0</v>
      </c>
      <c r="Q119" s="75">
        <f t="shared" si="22"/>
        <v>0</v>
      </c>
      <c r="R119" s="75">
        <f t="shared" si="36"/>
        <v>0</v>
      </c>
      <c r="S119" s="76">
        <f t="shared" si="24"/>
        <v>0</v>
      </c>
      <c r="T119" s="77"/>
      <c r="U119" s="78">
        <f t="shared" si="29"/>
        <v>0</v>
      </c>
      <c r="V119" s="75">
        <f t="shared" si="30"/>
        <v>0</v>
      </c>
      <c r="W119" s="76">
        <f t="shared" si="25"/>
        <v>0</v>
      </c>
      <c r="X119" s="74"/>
      <c r="Y119" s="80">
        <f t="shared" si="31"/>
        <v>0</v>
      </c>
      <c r="Z119" s="81">
        <f t="shared" si="32"/>
        <v>0</v>
      </c>
      <c r="AA119" s="25" t="str">
        <f t="shared" si="26"/>
        <v>.</v>
      </c>
      <c r="AB119" s="24"/>
      <c r="AC119" s="169"/>
      <c r="AD119" s="88"/>
      <c r="AE119" s="26"/>
      <c r="AF119" s="84">
        <f t="shared" si="33"/>
        <v>0</v>
      </c>
      <c r="AG119" s="84">
        <f t="shared" si="34"/>
        <v>0</v>
      </c>
      <c r="AH119" s="168">
        <f t="shared" si="27"/>
        <v>0</v>
      </c>
    </row>
    <row r="120" spans="1:34" x14ac:dyDescent="0.2">
      <c r="A120" s="19"/>
      <c r="B120" s="20"/>
      <c r="C120" s="164">
        <v>43</v>
      </c>
      <c r="D120" s="64">
        <f>'[1]2022'!D119</f>
        <v>0</v>
      </c>
      <c r="E120" s="65">
        <f>'[1]2022'!E119</f>
        <v>0</v>
      </c>
      <c r="F120" s="66">
        <f>'[1]2022'!F119</f>
        <v>0</v>
      </c>
      <c r="G120" s="67">
        <f>'[1]2022'!G119</f>
        <v>0</v>
      </c>
      <c r="H120" s="67">
        <f>'[1]2022'!H119</f>
        <v>0</v>
      </c>
      <c r="I120" s="165">
        <f>'[1]2022'!I119</f>
        <v>1</v>
      </c>
      <c r="J120" s="166">
        <f>'[1]2022'!J119</f>
        <v>0</v>
      </c>
      <c r="K120" s="166">
        <f>'[1]2022'!K119</f>
        <v>0</v>
      </c>
      <c r="L120" s="167">
        <f>'[1]2022'!L119</f>
        <v>1</v>
      </c>
      <c r="M120" s="71">
        <f>'[1]2022'!M119</f>
        <v>1</v>
      </c>
      <c r="N120" s="72">
        <f t="shared" si="28"/>
        <v>1</v>
      </c>
      <c r="O120" s="73">
        <f t="shared" si="21"/>
        <v>0</v>
      </c>
      <c r="P120" s="74">
        <f t="shared" si="35"/>
        <v>0</v>
      </c>
      <c r="Q120" s="75">
        <f t="shared" si="22"/>
        <v>0</v>
      </c>
      <c r="R120" s="75">
        <f t="shared" si="36"/>
        <v>0</v>
      </c>
      <c r="S120" s="76">
        <f t="shared" si="24"/>
        <v>0</v>
      </c>
      <c r="T120" s="77"/>
      <c r="U120" s="78">
        <f t="shared" si="29"/>
        <v>0</v>
      </c>
      <c r="V120" s="75">
        <f t="shared" si="30"/>
        <v>0</v>
      </c>
      <c r="W120" s="76">
        <f t="shared" si="25"/>
        <v>0</v>
      </c>
      <c r="X120" s="74"/>
      <c r="Y120" s="80">
        <f t="shared" si="31"/>
        <v>0</v>
      </c>
      <c r="Z120" s="81">
        <f t="shared" si="32"/>
        <v>0</v>
      </c>
      <c r="AA120" s="25" t="str">
        <f t="shared" si="26"/>
        <v>.</v>
      </c>
      <c r="AB120" s="24"/>
      <c r="AC120" s="169"/>
      <c r="AD120" s="88"/>
      <c r="AE120" s="26"/>
      <c r="AF120" s="84">
        <f t="shared" si="33"/>
        <v>0</v>
      </c>
      <c r="AG120" s="84">
        <f t="shared" si="34"/>
        <v>0</v>
      </c>
      <c r="AH120" s="168">
        <f t="shared" si="27"/>
        <v>0</v>
      </c>
    </row>
    <row r="121" spans="1:34" x14ac:dyDescent="0.2">
      <c r="A121" s="19"/>
      <c r="B121" s="20"/>
      <c r="C121" s="164">
        <v>44</v>
      </c>
      <c r="D121" s="64">
        <f>'[1]2022'!D120</f>
        <v>0</v>
      </c>
      <c r="E121" s="65">
        <f>'[1]2022'!E120</f>
        <v>0</v>
      </c>
      <c r="F121" s="66">
        <f>'[1]2022'!F120</f>
        <v>0</v>
      </c>
      <c r="G121" s="67">
        <f>'[1]2022'!G120</f>
        <v>0</v>
      </c>
      <c r="H121" s="67">
        <f>'[1]2022'!H120</f>
        <v>0</v>
      </c>
      <c r="I121" s="165">
        <f>'[1]2022'!I120</f>
        <v>1</v>
      </c>
      <c r="J121" s="166">
        <f>'[1]2022'!J120</f>
        <v>0</v>
      </c>
      <c r="K121" s="166">
        <f>'[1]2022'!K120</f>
        <v>0</v>
      </c>
      <c r="L121" s="167">
        <f>'[1]2022'!L120</f>
        <v>1</v>
      </c>
      <c r="M121" s="71">
        <f>'[1]2022'!M120</f>
        <v>1</v>
      </c>
      <c r="N121" s="72">
        <f t="shared" si="28"/>
        <v>1</v>
      </c>
      <c r="O121" s="73">
        <f t="shared" si="21"/>
        <v>0</v>
      </c>
      <c r="P121" s="74">
        <f t="shared" si="35"/>
        <v>0</v>
      </c>
      <c r="Q121" s="75">
        <f t="shared" si="22"/>
        <v>0</v>
      </c>
      <c r="R121" s="75">
        <f t="shared" si="36"/>
        <v>0</v>
      </c>
      <c r="S121" s="76">
        <f t="shared" si="24"/>
        <v>0</v>
      </c>
      <c r="T121" s="77"/>
      <c r="U121" s="78">
        <f t="shared" si="29"/>
        <v>0</v>
      </c>
      <c r="V121" s="75">
        <f t="shared" si="30"/>
        <v>0</v>
      </c>
      <c r="W121" s="76">
        <f t="shared" si="25"/>
        <v>0</v>
      </c>
      <c r="X121" s="74"/>
      <c r="Y121" s="80">
        <f t="shared" si="31"/>
        <v>0</v>
      </c>
      <c r="Z121" s="81">
        <f t="shared" si="32"/>
        <v>0</v>
      </c>
      <c r="AA121" s="25" t="str">
        <f t="shared" si="26"/>
        <v>.</v>
      </c>
      <c r="AB121" s="24"/>
      <c r="AC121" s="169"/>
      <c r="AD121" s="88"/>
      <c r="AE121" s="26"/>
      <c r="AF121" s="84">
        <f t="shared" si="33"/>
        <v>0</v>
      </c>
      <c r="AG121" s="84">
        <f t="shared" si="34"/>
        <v>0</v>
      </c>
      <c r="AH121" s="168">
        <f t="shared" si="27"/>
        <v>0</v>
      </c>
    </row>
    <row r="122" spans="1:34" x14ac:dyDescent="0.2">
      <c r="A122" s="19"/>
      <c r="B122" s="20"/>
      <c r="C122" s="164">
        <v>45</v>
      </c>
      <c r="D122" s="64">
        <f>'[1]2022'!D121</f>
        <v>0</v>
      </c>
      <c r="E122" s="65">
        <f>'[1]2022'!E121</f>
        <v>0</v>
      </c>
      <c r="F122" s="66">
        <f>'[1]2022'!F121</f>
        <v>0</v>
      </c>
      <c r="G122" s="67">
        <f>'[1]2022'!G121</f>
        <v>0</v>
      </c>
      <c r="H122" s="67">
        <f>'[1]2022'!H121</f>
        <v>0</v>
      </c>
      <c r="I122" s="165">
        <f>'[1]2022'!I121</f>
        <v>1</v>
      </c>
      <c r="J122" s="166">
        <f>'[1]2022'!J121</f>
        <v>0</v>
      </c>
      <c r="K122" s="166">
        <f>'[1]2022'!K121</f>
        <v>0</v>
      </c>
      <c r="L122" s="167">
        <f>'[1]2022'!L121</f>
        <v>1</v>
      </c>
      <c r="M122" s="71">
        <f>'[1]2022'!M121</f>
        <v>1</v>
      </c>
      <c r="N122" s="72">
        <f t="shared" si="28"/>
        <v>1</v>
      </c>
      <c r="O122" s="73">
        <f t="shared" si="21"/>
        <v>0</v>
      </c>
      <c r="P122" s="74">
        <f t="shared" si="35"/>
        <v>0</v>
      </c>
      <c r="Q122" s="75">
        <f t="shared" si="22"/>
        <v>0</v>
      </c>
      <c r="R122" s="75">
        <f t="shared" si="36"/>
        <v>0</v>
      </c>
      <c r="S122" s="76">
        <f t="shared" si="24"/>
        <v>0</v>
      </c>
      <c r="T122" s="77"/>
      <c r="U122" s="78">
        <f t="shared" si="29"/>
        <v>0</v>
      </c>
      <c r="V122" s="75">
        <f t="shared" si="30"/>
        <v>0</v>
      </c>
      <c r="W122" s="76">
        <f t="shared" si="25"/>
        <v>0</v>
      </c>
      <c r="X122" s="74"/>
      <c r="Y122" s="80">
        <f t="shared" si="31"/>
        <v>0</v>
      </c>
      <c r="Z122" s="81">
        <f t="shared" si="32"/>
        <v>0</v>
      </c>
      <c r="AA122" s="25" t="str">
        <f t="shared" si="26"/>
        <v>.</v>
      </c>
      <c r="AB122" s="22"/>
      <c r="AC122" s="22"/>
      <c r="AD122" s="24"/>
      <c r="AE122" s="26"/>
      <c r="AF122" s="84">
        <f t="shared" si="33"/>
        <v>0</v>
      </c>
      <c r="AG122" s="84">
        <f t="shared" si="34"/>
        <v>0</v>
      </c>
      <c r="AH122" s="168">
        <f t="shared" si="27"/>
        <v>0</v>
      </c>
    </row>
    <row r="123" spans="1:34" x14ac:dyDescent="0.2">
      <c r="A123" s="19"/>
      <c r="B123" s="20"/>
      <c r="C123" s="164">
        <v>46</v>
      </c>
      <c r="D123" s="64">
        <f>'[1]2022'!D122</f>
        <v>0</v>
      </c>
      <c r="E123" s="65">
        <f>'[1]2022'!E122</f>
        <v>0</v>
      </c>
      <c r="F123" s="66">
        <f>'[1]2022'!F122</f>
        <v>0</v>
      </c>
      <c r="G123" s="67">
        <f>'[1]2022'!G122</f>
        <v>0</v>
      </c>
      <c r="H123" s="67">
        <f>'[1]2022'!H122</f>
        <v>0</v>
      </c>
      <c r="I123" s="165">
        <f>'[1]2022'!I122</f>
        <v>1</v>
      </c>
      <c r="J123" s="166">
        <f>'[1]2022'!J122</f>
        <v>0</v>
      </c>
      <c r="K123" s="166">
        <f>'[1]2022'!K122</f>
        <v>0</v>
      </c>
      <c r="L123" s="167">
        <f>'[1]2022'!L122</f>
        <v>1</v>
      </c>
      <c r="M123" s="71">
        <f>'[1]2022'!M122</f>
        <v>1</v>
      </c>
      <c r="N123" s="72">
        <f t="shared" si="28"/>
        <v>1</v>
      </c>
      <c r="O123" s="73">
        <f t="shared" si="21"/>
        <v>0</v>
      </c>
      <c r="P123" s="74">
        <f t="shared" si="35"/>
        <v>0</v>
      </c>
      <c r="Q123" s="75">
        <f t="shared" si="22"/>
        <v>0</v>
      </c>
      <c r="R123" s="75">
        <f t="shared" si="36"/>
        <v>0</v>
      </c>
      <c r="S123" s="76">
        <f t="shared" si="24"/>
        <v>0</v>
      </c>
      <c r="T123" s="77"/>
      <c r="U123" s="78">
        <f t="shared" si="29"/>
        <v>0</v>
      </c>
      <c r="V123" s="75">
        <f t="shared" si="30"/>
        <v>0</v>
      </c>
      <c r="W123" s="76">
        <f t="shared" si="25"/>
        <v>0</v>
      </c>
      <c r="X123" s="74"/>
      <c r="Y123" s="80">
        <f t="shared" si="31"/>
        <v>0</v>
      </c>
      <c r="Z123" s="81">
        <f t="shared" si="32"/>
        <v>0</v>
      </c>
      <c r="AA123" s="25" t="str">
        <f t="shared" si="26"/>
        <v>.</v>
      </c>
      <c r="AB123" s="22"/>
      <c r="AC123" s="22"/>
      <c r="AD123" s="24"/>
      <c r="AE123" s="26"/>
      <c r="AF123" s="84">
        <f t="shared" si="33"/>
        <v>0</v>
      </c>
      <c r="AG123" s="84">
        <f t="shared" si="34"/>
        <v>0</v>
      </c>
      <c r="AH123" s="168">
        <f t="shared" si="27"/>
        <v>0</v>
      </c>
    </row>
    <row r="124" spans="1:34" x14ac:dyDescent="0.2">
      <c r="A124" s="19"/>
      <c r="B124" s="20"/>
      <c r="C124" s="164">
        <v>47</v>
      </c>
      <c r="D124" s="64">
        <f>'[1]2022'!D123</f>
        <v>0</v>
      </c>
      <c r="E124" s="65">
        <f>'[1]2022'!E123</f>
        <v>0</v>
      </c>
      <c r="F124" s="66">
        <f>'[1]2022'!F123</f>
        <v>0</v>
      </c>
      <c r="G124" s="67">
        <f>'[1]2022'!G123</f>
        <v>0</v>
      </c>
      <c r="H124" s="67">
        <f>'[1]2022'!H123</f>
        <v>0</v>
      </c>
      <c r="I124" s="165">
        <f>'[1]2022'!I123</f>
        <v>1</v>
      </c>
      <c r="J124" s="166">
        <f>'[1]2022'!J123</f>
        <v>0</v>
      </c>
      <c r="K124" s="166">
        <f>'[1]2022'!K123</f>
        <v>0</v>
      </c>
      <c r="L124" s="167">
        <f>'[1]2022'!L123</f>
        <v>1</v>
      </c>
      <c r="M124" s="71">
        <f>'[1]2022'!M123</f>
        <v>1</v>
      </c>
      <c r="N124" s="72">
        <f t="shared" si="28"/>
        <v>1</v>
      </c>
      <c r="O124" s="73">
        <f t="shared" si="21"/>
        <v>0</v>
      </c>
      <c r="P124" s="74">
        <f t="shared" si="35"/>
        <v>0</v>
      </c>
      <c r="Q124" s="75">
        <f t="shared" si="22"/>
        <v>0</v>
      </c>
      <c r="R124" s="75">
        <f t="shared" si="36"/>
        <v>0</v>
      </c>
      <c r="S124" s="76">
        <f t="shared" si="24"/>
        <v>0</v>
      </c>
      <c r="T124" s="77"/>
      <c r="U124" s="78">
        <f t="shared" si="29"/>
        <v>0</v>
      </c>
      <c r="V124" s="75">
        <f t="shared" si="30"/>
        <v>0</v>
      </c>
      <c r="W124" s="76">
        <f t="shared" si="25"/>
        <v>0</v>
      </c>
      <c r="X124" s="74"/>
      <c r="Y124" s="80">
        <f t="shared" si="31"/>
        <v>0</v>
      </c>
      <c r="Z124" s="81">
        <f t="shared" si="32"/>
        <v>0</v>
      </c>
      <c r="AA124" s="25" t="str">
        <f t="shared" si="26"/>
        <v>.</v>
      </c>
      <c r="AB124" s="22"/>
      <c r="AC124" s="22"/>
      <c r="AD124" s="24"/>
      <c r="AE124" s="26"/>
      <c r="AF124" s="84">
        <f t="shared" si="33"/>
        <v>0</v>
      </c>
      <c r="AG124" s="84">
        <f t="shared" si="34"/>
        <v>0</v>
      </c>
      <c r="AH124" s="168">
        <f t="shared" si="27"/>
        <v>0</v>
      </c>
    </row>
    <row r="125" spans="1:34" x14ac:dyDescent="0.2">
      <c r="A125" s="19"/>
      <c r="B125" s="20"/>
      <c r="C125" s="164">
        <v>48</v>
      </c>
      <c r="D125" s="64">
        <f>'[1]2022'!D124</f>
        <v>0</v>
      </c>
      <c r="E125" s="65">
        <f>'[1]2022'!E124</f>
        <v>0</v>
      </c>
      <c r="F125" s="66">
        <f>'[1]2022'!F124</f>
        <v>0</v>
      </c>
      <c r="G125" s="67">
        <f>'[1]2022'!G124</f>
        <v>0</v>
      </c>
      <c r="H125" s="67">
        <f>'[1]2022'!H124</f>
        <v>0</v>
      </c>
      <c r="I125" s="165">
        <f>'[1]2022'!I124</f>
        <v>1</v>
      </c>
      <c r="J125" s="166">
        <f>'[1]2022'!J124</f>
        <v>0</v>
      </c>
      <c r="K125" s="166">
        <f>'[1]2022'!K124</f>
        <v>0</v>
      </c>
      <c r="L125" s="167">
        <f>'[1]2022'!L124</f>
        <v>1</v>
      </c>
      <c r="M125" s="71">
        <f>'[1]2022'!M124</f>
        <v>1</v>
      </c>
      <c r="N125" s="72">
        <f t="shared" si="28"/>
        <v>1</v>
      </c>
      <c r="O125" s="73">
        <f t="shared" si="21"/>
        <v>0</v>
      </c>
      <c r="P125" s="74">
        <f t="shared" si="35"/>
        <v>0</v>
      </c>
      <c r="Q125" s="75">
        <f t="shared" si="22"/>
        <v>0</v>
      </c>
      <c r="R125" s="75">
        <f t="shared" si="36"/>
        <v>0</v>
      </c>
      <c r="S125" s="76">
        <f t="shared" si="24"/>
        <v>0</v>
      </c>
      <c r="T125" s="77"/>
      <c r="U125" s="78">
        <f t="shared" si="29"/>
        <v>0</v>
      </c>
      <c r="V125" s="75">
        <f t="shared" si="30"/>
        <v>0</v>
      </c>
      <c r="W125" s="76">
        <f t="shared" si="25"/>
        <v>0</v>
      </c>
      <c r="X125" s="74"/>
      <c r="Y125" s="80">
        <f t="shared" si="31"/>
        <v>0</v>
      </c>
      <c r="Z125" s="81">
        <f t="shared" si="32"/>
        <v>0</v>
      </c>
      <c r="AA125" s="25" t="str">
        <f t="shared" si="26"/>
        <v>.</v>
      </c>
      <c r="AB125" s="22"/>
      <c r="AC125" s="22"/>
      <c r="AD125" s="24"/>
      <c r="AE125" s="26"/>
      <c r="AF125" s="84">
        <f t="shared" si="33"/>
        <v>0</v>
      </c>
      <c r="AG125" s="84">
        <f t="shared" si="34"/>
        <v>0</v>
      </c>
      <c r="AH125" s="168">
        <f t="shared" si="27"/>
        <v>0</v>
      </c>
    </row>
    <row r="126" spans="1:34" x14ac:dyDescent="0.2">
      <c r="A126" s="19"/>
      <c r="B126" s="20"/>
      <c r="C126" s="164">
        <v>49</v>
      </c>
      <c r="D126" s="64">
        <f>'[1]2022'!D125</f>
        <v>0</v>
      </c>
      <c r="E126" s="65">
        <f>'[1]2022'!E125</f>
        <v>0</v>
      </c>
      <c r="F126" s="66">
        <f>'[1]2022'!F125</f>
        <v>0</v>
      </c>
      <c r="G126" s="67">
        <f>'[1]2022'!G125</f>
        <v>0</v>
      </c>
      <c r="H126" s="67">
        <f>'[1]2022'!H125</f>
        <v>0</v>
      </c>
      <c r="I126" s="165">
        <f>'[1]2022'!I125</f>
        <v>1</v>
      </c>
      <c r="J126" s="166">
        <f>'[1]2022'!J125</f>
        <v>0</v>
      </c>
      <c r="K126" s="166">
        <f>'[1]2022'!K125</f>
        <v>0</v>
      </c>
      <c r="L126" s="167">
        <f>'[1]2022'!L125</f>
        <v>1</v>
      </c>
      <c r="M126" s="71">
        <f>'[1]2022'!M125</f>
        <v>1</v>
      </c>
      <c r="N126" s="72">
        <f t="shared" si="28"/>
        <v>1</v>
      </c>
      <c r="O126" s="73">
        <f t="shared" si="21"/>
        <v>0</v>
      </c>
      <c r="P126" s="74">
        <f t="shared" si="35"/>
        <v>0</v>
      </c>
      <c r="Q126" s="75">
        <f t="shared" si="22"/>
        <v>0</v>
      </c>
      <c r="R126" s="75">
        <f t="shared" si="36"/>
        <v>0</v>
      </c>
      <c r="S126" s="76">
        <f t="shared" si="24"/>
        <v>0</v>
      </c>
      <c r="T126" s="77"/>
      <c r="U126" s="78">
        <f t="shared" si="29"/>
        <v>0</v>
      </c>
      <c r="V126" s="75">
        <f t="shared" si="30"/>
        <v>0</v>
      </c>
      <c r="W126" s="76">
        <f t="shared" si="25"/>
        <v>0</v>
      </c>
      <c r="X126" s="74"/>
      <c r="Y126" s="80">
        <f t="shared" si="31"/>
        <v>0</v>
      </c>
      <c r="Z126" s="81">
        <f t="shared" si="32"/>
        <v>0</v>
      </c>
      <c r="AA126" s="25" t="str">
        <f t="shared" si="26"/>
        <v>.</v>
      </c>
      <c r="AB126" s="22"/>
      <c r="AC126" s="22"/>
      <c r="AD126" s="24"/>
      <c r="AE126" s="26"/>
      <c r="AF126" s="84">
        <f t="shared" si="33"/>
        <v>0</v>
      </c>
      <c r="AG126" s="84">
        <f t="shared" si="34"/>
        <v>0</v>
      </c>
      <c r="AH126" s="168">
        <f t="shared" si="27"/>
        <v>0</v>
      </c>
    </row>
    <row r="127" spans="1:34" x14ac:dyDescent="0.2">
      <c r="A127" s="19"/>
      <c r="B127" s="20"/>
      <c r="C127" s="164">
        <v>50</v>
      </c>
      <c r="D127" s="64">
        <f>'[1]2022'!D126</f>
        <v>0</v>
      </c>
      <c r="E127" s="65">
        <f>'[1]2022'!E126</f>
        <v>0</v>
      </c>
      <c r="F127" s="66">
        <f>'[1]2022'!F126</f>
        <v>0</v>
      </c>
      <c r="G127" s="67">
        <f>'[1]2022'!G126</f>
        <v>0</v>
      </c>
      <c r="H127" s="67">
        <f>'[1]2022'!H126</f>
        <v>0</v>
      </c>
      <c r="I127" s="165">
        <f>'[1]2022'!I126</f>
        <v>1</v>
      </c>
      <c r="J127" s="166">
        <f>'[1]2022'!J126</f>
        <v>0</v>
      </c>
      <c r="K127" s="166">
        <f>'[1]2022'!K126</f>
        <v>0</v>
      </c>
      <c r="L127" s="167">
        <f>'[1]2022'!L126</f>
        <v>1</v>
      </c>
      <c r="M127" s="71">
        <f>'[1]2022'!M126</f>
        <v>1</v>
      </c>
      <c r="N127" s="72">
        <f t="shared" si="28"/>
        <v>1</v>
      </c>
      <c r="O127" s="73">
        <f t="shared" si="21"/>
        <v>0</v>
      </c>
      <c r="P127" s="74">
        <f t="shared" si="35"/>
        <v>0</v>
      </c>
      <c r="Q127" s="75">
        <f t="shared" si="22"/>
        <v>0</v>
      </c>
      <c r="R127" s="75">
        <f t="shared" si="36"/>
        <v>0</v>
      </c>
      <c r="S127" s="76">
        <f t="shared" si="24"/>
        <v>0</v>
      </c>
      <c r="T127" s="77"/>
      <c r="U127" s="78">
        <f t="shared" si="29"/>
        <v>0</v>
      </c>
      <c r="V127" s="75">
        <f t="shared" si="30"/>
        <v>0</v>
      </c>
      <c r="W127" s="76">
        <f t="shared" si="25"/>
        <v>0</v>
      </c>
      <c r="X127" s="74"/>
      <c r="Y127" s="80">
        <f t="shared" si="31"/>
        <v>0</v>
      </c>
      <c r="Z127" s="81">
        <f t="shared" si="32"/>
        <v>0</v>
      </c>
      <c r="AA127" s="25" t="str">
        <f t="shared" si="26"/>
        <v>.</v>
      </c>
      <c r="AB127" s="22"/>
      <c r="AC127" s="22"/>
      <c r="AD127" s="24"/>
      <c r="AE127" s="26"/>
      <c r="AF127" s="84">
        <f t="shared" si="33"/>
        <v>0</v>
      </c>
      <c r="AG127" s="84">
        <f t="shared" si="34"/>
        <v>0</v>
      </c>
      <c r="AH127" s="168">
        <f t="shared" si="27"/>
        <v>0</v>
      </c>
    </row>
    <row r="128" spans="1:34" x14ac:dyDescent="0.2">
      <c r="A128" s="19"/>
      <c r="B128" s="20"/>
      <c r="C128" s="164">
        <v>51</v>
      </c>
      <c r="D128" s="64">
        <f>'[1]2022'!D127</f>
        <v>0</v>
      </c>
      <c r="E128" s="65">
        <f>'[1]2022'!E127</f>
        <v>0</v>
      </c>
      <c r="F128" s="66">
        <f>'[1]2022'!F127</f>
        <v>0</v>
      </c>
      <c r="G128" s="67">
        <f>'[1]2022'!G127</f>
        <v>0</v>
      </c>
      <c r="H128" s="67">
        <f>'[1]2022'!H127</f>
        <v>0</v>
      </c>
      <c r="I128" s="165">
        <f>'[1]2022'!I127</f>
        <v>1</v>
      </c>
      <c r="J128" s="166">
        <f>'[1]2022'!J127</f>
        <v>0</v>
      </c>
      <c r="K128" s="166">
        <f>'[1]2022'!K127</f>
        <v>0</v>
      </c>
      <c r="L128" s="167">
        <f>'[1]2022'!L127</f>
        <v>1</v>
      </c>
      <c r="M128" s="71">
        <f>'[1]2022'!M127</f>
        <v>1</v>
      </c>
      <c r="N128" s="72">
        <f t="shared" si="28"/>
        <v>1</v>
      </c>
      <c r="O128" s="73">
        <f t="shared" si="21"/>
        <v>0</v>
      </c>
      <c r="P128" s="74">
        <f t="shared" si="35"/>
        <v>0</v>
      </c>
      <c r="Q128" s="75">
        <f t="shared" si="22"/>
        <v>0</v>
      </c>
      <c r="R128" s="75">
        <f t="shared" si="36"/>
        <v>0</v>
      </c>
      <c r="S128" s="76">
        <f t="shared" si="24"/>
        <v>0</v>
      </c>
      <c r="T128" s="77"/>
      <c r="U128" s="78">
        <f t="shared" si="29"/>
        <v>0</v>
      </c>
      <c r="V128" s="75">
        <f t="shared" si="30"/>
        <v>0</v>
      </c>
      <c r="W128" s="76">
        <f t="shared" si="25"/>
        <v>0</v>
      </c>
      <c r="X128" s="74"/>
      <c r="Y128" s="80">
        <f t="shared" si="31"/>
        <v>0</v>
      </c>
      <c r="Z128" s="81">
        <f t="shared" si="32"/>
        <v>0</v>
      </c>
      <c r="AA128" s="25" t="str">
        <f t="shared" si="26"/>
        <v>.</v>
      </c>
      <c r="AB128" s="22"/>
      <c r="AC128" s="22"/>
      <c r="AD128" s="24"/>
      <c r="AE128" s="26"/>
      <c r="AF128" s="84">
        <f t="shared" si="33"/>
        <v>0</v>
      </c>
      <c r="AG128" s="84">
        <f t="shared" si="34"/>
        <v>0</v>
      </c>
      <c r="AH128" s="168">
        <f t="shared" si="27"/>
        <v>0</v>
      </c>
    </row>
    <row r="129" spans="1:35" x14ac:dyDescent="0.2">
      <c r="A129" s="19"/>
      <c r="B129" s="20"/>
      <c r="C129" s="164">
        <v>52</v>
      </c>
      <c r="D129" s="64">
        <f>'[1]2022'!D128</f>
        <v>0</v>
      </c>
      <c r="E129" s="65">
        <f>'[1]2022'!E128</f>
        <v>0</v>
      </c>
      <c r="F129" s="66">
        <f>'[1]2022'!F128</f>
        <v>0</v>
      </c>
      <c r="G129" s="67">
        <f>'[1]2022'!G128</f>
        <v>0</v>
      </c>
      <c r="H129" s="67">
        <f>'[1]2022'!H128</f>
        <v>0</v>
      </c>
      <c r="I129" s="165">
        <f>'[1]2022'!I128</f>
        <v>1</v>
      </c>
      <c r="J129" s="166">
        <f>'[1]2022'!J128</f>
        <v>0</v>
      </c>
      <c r="K129" s="166">
        <f>'[1]2022'!K128</f>
        <v>0</v>
      </c>
      <c r="L129" s="167">
        <f>'[1]2022'!L128</f>
        <v>1</v>
      </c>
      <c r="M129" s="71">
        <f>'[1]2022'!M128</f>
        <v>1</v>
      </c>
      <c r="N129" s="72">
        <f t="shared" si="28"/>
        <v>1</v>
      </c>
      <c r="O129" s="73">
        <f t="shared" si="21"/>
        <v>0</v>
      </c>
      <c r="P129" s="74">
        <f t="shared" si="35"/>
        <v>0</v>
      </c>
      <c r="Q129" s="75">
        <f t="shared" si="22"/>
        <v>0</v>
      </c>
      <c r="R129" s="75">
        <f t="shared" si="36"/>
        <v>0</v>
      </c>
      <c r="S129" s="76">
        <f t="shared" si="24"/>
        <v>0</v>
      </c>
      <c r="T129" s="77"/>
      <c r="U129" s="78">
        <f t="shared" si="29"/>
        <v>0</v>
      </c>
      <c r="V129" s="75">
        <f t="shared" si="30"/>
        <v>0</v>
      </c>
      <c r="W129" s="76">
        <f t="shared" si="25"/>
        <v>0</v>
      </c>
      <c r="X129" s="74"/>
      <c r="Y129" s="80">
        <f t="shared" si="31"/>
        <v>0</v>
      </c>
      <c r="Z129" s="81">
        <f t="shared" si="32"/>
        <v>0</v>
      </c>
      <c r="AA129" s="25" t="str">
        <f t="shared" si="26"/>
        <v>.</v>
      </c>
      <c r="AB129" s="22"/>
      <c r="AC129" s="22"/>
      <c r="AD129" s="24"/>
      <c r="AE129" s="93"/>
      <c r="AF129" s="84">
        <f t="shared" si="33"/>
        <v>0</v>
      </c>
      <c r="AG129" s="84">
        <f t="shared" si="34"/>
        <v>0</v>
      </c>
      <c r="AH129" s="168">
        <f t="shared" si="27"/>
        <v>0</v>
      </c>
    </row>
    <row r="130" spans="1:35" ht="13.2" thickBot="1" x14ac:dyDescent="0.25">
      <c r="A130" s="19"/>
      <c r="B130" s="20"/>
      <c r="C130" s="170"/>
      <c r="D130" s="95"/>
      <c r="E130" s="95"/>
      <c r="F130" s="95"/>
      <c r="G130" s="74"/>
      <c r="H130" s="74"/>
      <c r="I130" s="96" t="s">
        <v>35</v>
      </c>
      <c r="J130" s="95"/>
      <c r="K130" s="74"/>
      <c r="L130" s="74"/>
      <c r="M130" s="73"/>
      <c r="N130" s="171"/>
      <c r="O130" s="73">
        <f>SUM(O78:O129)</f>
        <v>0</v>
      </c>
      <c r="P130" s="74">
        <f>SUM(P78:P129)</f>
        <v>0</v>
      </c>
      <c r="Q130" s="75">
        <f>SUM(Q78:Q129)</f>
        <v>0</v>
      </c>
      <c r="R130" s="75">
        <f>SUM(R78:R129)</f>
        <v>0</v>
      </c>
      <c r="S130" s="76">
        <f>SUM(S78:S129)</f>
        <v>0</v>
      </c>
      <c r="T130" s="77"/>
      <c r="U130" s="172">
        <f>SUM(U78:U129)</f>
        <v>0</v>
      </c>
      <c r="V130" s="173">
        <f t="shared" ref="V130:W130" si="37">SUM(V78:V129)</f>
        <v>0</v>
      </c>
      <c r="W130" s="100">
        <f t="shared" si="37"/>
        <v>0</v>
      </c>
      <c r="X130" s="174"/>
      <c r="Y130" s="102">
        <f>SUM(Y78:Y129)</f>
        <v>0</v>
      </c>
      <c r="Z130" s="103">
        <f>SUM(Z78:Z129)</f>
        <v>0</v>
      </c>
      <c r="AA130" s="25"/>
      <c r="AB130" s="22"/>
      <c r="AC130" s="22"/>
      <c r="AD130" s="24"/>
      <c r="AE130" s="26"/>
      <c r="AF130" s="104">
        <f>SUM(AF78:AF129)</f>
        <v>0</v>
      </c>
      <c r="AG130" s="104">
        <f>SUM(AG78:AG129)</f>
        <v>0</v>
      </c>
      <c r="AH130" s="104">
        <f>SUM(AH78:AH129)</f>
        <v>0</v>
      </c>
      <c r="AI130" s="147"/>
    </row>
    <row r="131" spans="1:35" ht="13.2" thickBot="1" x14ac:dyDescent="0.25">
      <c r="A131" s="19"/>
      <c r="B131" s="20"/>
      <c r="C131" s="147"/>
      <c r="D131" s="22"/>
      <c r="E131" s="22"/>
      <c r="F131" s="22"/>
      <c r="G131" s="22"/>
      <c r="H131" s="22"/>
      <c r="I131" s="22"/>
      <c r="J131" s="22"/>
      <c r="K131" s="22"/>
      <c r="L131" s="22"/>
      <c r="M131" s="22"/>
      <c r="N131" s="23"/>
      <c r="O131" s="22"/>
      <c r="P131" s="22"/>
      <c r="Q131" s="22"/>
      <c r="R131" s="22"/>
      <c r="S131" s="22"/>
      <c r="T131" s="24"/>
      <c r="U131" s="22"/>
      <c r="V131" s="22"/>
      <c r="W131" s="22"/>
      <c r="X131" s="22"/>
      <c r="Y131" s="175"/>
      <c r="Z131" s="175"/>
      <c r="AA131" s="22"/>
      <c r="AB131" s="22"/>
      <c r="AC131" s="22"/>
      <c r="AD131" s="24"/>
      <c r="AE131" s="26"/>
      <c r="AF131" s="26"/>
      <c r="AG131" s="26"/>
      <c r="AH131" s="149"/>
    </row>
    <row r="132" spans="1:35" ht="54" customHeight="1" x14ac:dyDescent="0.2">
      <c r="A132" s="19"/>
      <c r="B132" s="20"/>
      <c r="C132" s="147"/>
      <c r="D132" s="22"/>
      <c r="E132" s="22"/>
      <c r="F132" s="22"/>
      <c r="G132" s="22"/>
      <c r="H132" s="22"/>
      <c r="I132" s="22"/>
      <c r="J132" s="22"/>
      <c r="K132" s="22"/>
      <c r="L132" s="22"/>
      <c r="M132" s="22"/>
      <c r="N132" s="23"/>
      <c r="O132" s="22"/>
      <c r="P132" s="22"/>
      <c r="Q132" s="22"/>
      <c r="R132" s="106"/>
      <c r="S132" s="106"/>
      <c r="T132" s="107"/>
      <c r="U132" s="22"/>
      <c r="V132" s="108" t="s">
        <v>48</v>
      </c>
      <c r="W132" s="109"/>
      <c r="X132" s="110" t="s">
        <v>37</v>
      </c>
      <c r="Y132" s="111" t="s">
        <v>26</v>
      </c>
      <c r="Z132" s="112" t="s">
        <v>27</v>
      </c>
      <c r="AA132" s="25"/>
      <c r="AB132" s="22"/>
      <c r="AC132" s="22"/>
      <c r="AD132" s="24"/>
      <c r="AE132" s="26"/>
      <c r="AF132" s="26"/>
      <c r="AG132" s="26"/>
      <c r="AH132" s="149"/>
    </row>
    <row r="133" spans="1:35" ht="15" customHeight="1" x14ac:dyDescent="0.2">
      <c r="A133" s="19"/>
      <c r="B133" s="20"/>
      <c r="C133" s="176"/>
      <c r="D133" s="24"/>
      <c r="E133" s="24"/>
      <c r="F133" s="24"/>
      <c r="G133" s="24"/>
      <c r="H133" s="24"/>
      <c r="I133" s="24"/>
      <c r="J133" s="24"/>
      <c r="K133" s="24"/>
      <c r="L133" s="24"/>
      <c r="M133" s="24"/>
      <c r="N133" s="177"/>
      <c r="O133" s="24"/>
      <c r="P133" s="24"/>
      <c r="Q133" s="24"/>
      <c r="R133" s="178"/>
      <c r="S133" s="24"/>
      <c r="T133" s="24"/>
      <c r="U133" s="24"/>
      <c r="V133" s="179" t="s">
        <v>39</v>
      </c>
      <c r="W133" s="180"/>
      <c r="X133" s="121">
        <v>1E-3</v>
      </c>
      <c r="Y133" s="122">
        <f>ROUND(Y130*(1+X133),2)</f>
        <v>0</v>
      </c>
      <c r="Z133" s="123">
        <f>ROUND(Z130*(1+X133),2)</f>
        <v>0</v>
      </c>
      <c r="AA133" s="181"/>
      <c r="AB133" s="24"/>
      <c r="AC133" s="24"/>
      <c r="AD133" s="24"/>
      <c r="AE133" s="26"/>
      <c r="AF133" s="26"/>
      <c r="AG133" s="26"/>
      <c r="AH133" s="149"/>
    </row>
    <row r="134" spans="1:35" ht="15" customHeight="1" x14ac:dyDescent="0.2">
      <c r="A134" s="19"/>
      <c r="B134" s="20"/>
      <c r="C134" s="176"/>
      <c r="D134" s="24"/>
      <c r="E134" s="24"/>
      <c r="F134" s="24"/>
      <c r="G134" s="24"/>
      <c r="H134" s="24"/>
      <c r="I134" s="24"/>
      <c r="J134" s="24"/>
      <c r="K134" s="24"/>
      <c r="L134" s="24"/>
      <c r="M134" s="24"/>
      <c r="N134" s="177"/>
      <c r="O134" s="24"/>
      <c r="P134" s="24"/>
      <c r="Q134" s="24"/>
      <c r="R134" s="182"/>
      <c r="S134" s="22"/>
      <c r="T134" s="24"/>
      <c r="U134" s="24"/>
      <c r="V134" s="183" t="s">
        <v>40</v>
      </c>
      <c r="W134" s="184"/>
      <c r="X134" s="117">
        <v>0</v>
      </c>
      <c r="Y134" s="74">
        <f t="shared" ref="Y134:Y140" si="38">ROUND(Y133*(1+X134),2)</f>
        <v>0</v>
      </c>
      <c r="Z134" s="118">
        <f t="shared" ref="Z134:Z140" si="39">ROUND(Z133*(1+X134),2)</f>
        <v>0</v>
      </c>
      <c r="AA134" s="181"/>
      <c r="AB134" s="24"/>
      <c r="AC134" s="24"/>
      <c r="AD134" s="24"/>
      <c r="AE134" s="26"/>
      <c r="AF134" s="26"/>
      <c r="AG134" s="26"/>
      <c r="AH134" s="149"/>
    </row>
    <row r="135" spans="1:35" ht="15" customHeight="1" x14ac:dyDescent="0.2">
      <c r="A135" s="19"/>
      <c r="B135" s="20"/>
      <c r="C135" s="176"/>
      <c r="D135" s="24"/>
      <c r="E135" s="24"/>
      <c r="F135" s="24"/>
      <c r="G135" s="24"/>
      <c r="H135" s="24"/>
      <c r="I135" s="24"/>
      <c r="J135" s="24"/>
      <c r="K135" s="24"/>
      <c r="L135" s="24"/>
      <c r="M135" s="24"/>
      <c r="N135" s="177"/>
      <c r="O135" s="24"/>
      <c r="P135" s="24"/>
      <c r="Q135" s="24"/>
      <c r="R135" s="182"/>
      <c r="S135" s="22"/>
      <c r="T135" s="24"/>
      <c r="U135" s="24"/>
      <c r="V135" s="183" t="s">
        <v>41</v>
      </c>
      <c r="W135" s="184"/>
      <c r="X135" s="117">
        <v>4.0000000000000001E-3</v>
      </c>
      <c r="Y135" s="74">
        <f t="shared" si="38"/>
        <v>0</v>
      </c>
      <c r="Z135" s="118">
        <f t="shared" si="39"/>
        <v>0</v>
      </c>
      <c r="AA135" s="181"/>
      <c r="AB135" s="24"/>
      <c r="AC135" s="24"/>
      <c r="AD135" s="24"/>
      <c r="AE135" s="26"/>
      <c r="AF135" s="26"/>
      <c r="AG135" s="26"/>
      <c r="AH135" s="149"/>
    </row>
    <row r="136" spans="1:35" ht="15" customHeight="1" x14ac:dyDescent="0.2">
      <c r="A136" s="19"/>
      <c r="B136" s="20"/>
      <c r="C136" s="147"/>
      <c r="D136" s="22"/>
      <c r="E136" s="22"/>
      <c r="F136" s="22"/>
      <c r="G136" s="22"/>
      <c r="H136" s="22"/>
      <c r="I136" s="22"/>
      <c r="J136" s="22"/>
      <c r="K136" s="22"/>
      <c r="L136" s="22"/>
      <c r="M136" s="22"/>
      <c r="N136" s="23"/>
      <c r="O136" s="22"/>
      <c r="P136" s="22"/>
      <c r="Q136" s="22"/>
      <c r="R136" s="182"/>
      <c r="S136" s="22"/>
      <c r="T136" s="24"/>
      <c r="U136" s="22"/>
      <c r="V136" s="179" t="s">
        <v>42</v>
      </c>
      <c r="W136" s="180"/>
      <c r="X136" s="121">
        <v>7.0000000000000001E-3</v>
      </c>
      <c r="Y136" s="122">
        <f t="shared" si="38"/>
        <v>0</v>
      </c>
      <c r="Z136" s="123">
        <f t="shared" si="39"/>
        <v>0</v>
      </c>
      <c r="AA136" s="25"/>
      <c r="AB136" s="22"/>
      <c r="AC136" s="22"/>
      <c r="AD136" s="24"/>
      <c r="AE136" s="26"/>
      <c r="AF136" s="26"/>
      <c r="AG136" s="26"/>
      <c r="AH136" s="149"/>
    </row>
    <row r="137" spans="1:35" ht="15" customHeight="1" x14ac:dyDescent="0.2">
      <c r="A137" s="19"/>
      <c r="B137" s="20"/>
      <c r="C137" s="147"/>
      <c r="D137" s="22"/>
      <c r="E137" s="22"/>
      <c r="F137" s="22"/>
      <c r="G137" s="22"/>
      <c r="H137" s="22"/>
      <c r="I137" s="22"/>
      <c r="J137" s="22"/>
      <c r="K137" s="22"/>
      <c r="L137" s="22"/>
      <c r="M137" s="22"/>
      <c r="N137" s="23"/>
      <c r="O137" s="22"/>
      <c r="P137" s="22"/>
      <c r="Q137" s="22"/>
      <c r="R137" s="182"/>
      <c r="S137" s="22"/>
      <c r="T137" s="24"/>
      <c r="U137" s="22"/>
      <c r="V137" s="179" t="s">
        <v>43</v>
      </c>
      <c r="W137" s="180"/>
      <c r="X137" s="121">
        <v>1.2999999999999999E-2</v>
      </c>
      <c r="Y137" s="122">
        <f t="shared" si="38"/>
        <v>0</v>
      </c>
      <c r="Z137" s="123">
        <f t="shared" si="39"/>
        <v>0</v>
      </c>
      <c r="AA137" s="124"/>
      <c r="AB137" s="22"/>
      <c r="AC137" s="22"/>
      <c r="AD137" s="24"/>
      <c r="AE137" s="26"/>
      <c r="AF137" s="26"/>
      <c r="AG137" s="26"/>
      <c r="AH137" s="149"/>
    </row>
    <row r="138" spans="1:35" ht="15" customHeight="1" x14ac:dyDescent="0.2">
      <c r="A138" s="19"/>
      <c r="B138" s="20"/>
      <c r="C138" s="147"/>
      <c r="D138" s="22"/>
      <c r="E138" s="22"/>
      <c r="F138" s="22"/>
      <c r="G138" s="22"/>
      <c r="H138" s="22"/>
      <c r="I138" s="22"/>
      <c r="J138" s="22"/>
      <c r="K138" s="22"/>
      <c r="L138" s="22"/>
      <c r="M138" s="22"/>
      <c r="N138" s="23"/>
      <c r="O138" s="22"/>
      <c r="P138" s="22"/>
      <c r="Q138" s="22"/>
      <c r="R138" s="22"/>
      <c r="S138" s="22"/>
      <c r="T138" s="24"/>
      <c r="U138" s="22"/>
      <c r="V138" s="185" t="s">
        <v>44</v>
      </c>
      <c r="W138" s="186"/>
      <c r="X138" s="187">
        <v>0</v>
      </c>
      <c r="Y138" s="122">
        <f t="shared" si="38"/>
        <v>0</v>
      </c>
      <c r="Z138" s="123">
        <f t="shared" si="39"/>
        <v>0</v>
      </c>
      <c r="AA138" s="25"/>
      <c r="AB138" s="22"/>
      <c r="AC138" s="22"/>
      <c r="AD138" s="24"/>
      <c r="AE138" s="26"/>
      <c r="AF138" s="26"/>
      <c r="AG138" s="26"/>
      <c r="AH138" s="149"/>
    </row>
    <row r="139" spans="1:35" ht="15" customHeight="1" x14ac:dyDescent="0.2">
      <c r="A139" s="19"/>
      <c r="B139" s="20"/>
      <c r="C139" s="22"/>
      <c r="D139" s="22"/>
      <c r="E139" s="22"/>
      <c r="F139" s="22"/>
      <c r="G139" s="22"/>
      <c r="H139" s="22"/>
      <c r="I139" s="22"/>
      <c r="J139" s="22"/>
      <c r="K139" s="22"/>
      <c r="L139" s="22"/>
      <c r="M139" s="22"/>
      <c r="N139" s="23"/>
      <c r="O139" s="22"/>
      <c r="P139" s="22"/>
      <c r="Q139" s="22"/>
      <c r="R139" s="22"/>
      <c r="S139" s="22"/>
      <c r="T139" s="24"/>
      <c r="U139" s="22"/>
      <c r="V139" s="185" t="s">
        <v>45</v>
      </c>
      <c r="W139" s="186"/>
      <c r="X139" s="188">
        <v>5.5E-2</v>
      </c>
      <c r="Y139" s="189">
        <f t="shared" si="38"/>
        <v>0</v>
      </c>
      <c r="Z139" s="190">
        <f t="shared" si="39"/>
        <v>0</v>
      </c>
      <c r="AA139" s="25"/>
      <c r="AB139" s="22"/>
      <c r="AC139" s="22"/>
      <c r="AD139" s="24"/>
      <c r="AE139" s="26"/>
      <c r="AF139" s="26"/>
      <c r="AG139" s="26"/>
      <c r="AH139" s="26"/>
    </row>
    <row r="140" spans="1:35" ht="15" customHeight="1" thickBot="1" x14ac:dyDescent="0.25">
      <c r="A140" s="19"/>
      <c r="B140" s="20"/>
      <c r="C140" s="22"/>
      <c r="D140" s="22"/>
      <c r="E140" s="22"/>
      <c r="F140" s="22"/>
      <c r="G140" s="22"/>
      <c r="H140" s="22"/>
      <c r="I140" s="22"/>
      <c r="J140" s="22"/>
      <c r="K140" s="22"/>
      <c r="L140" s="22"/>
      <c r="M140" s="22"/>
      <c r="N140" s="23"/>
      <c r="O140" s="22"/>
      <c r="P140" s="22"/>
      <c r="Q140" s="22"/>
      <c r="R140" s="22"/>
      <c r="S140" s="22"/>
      <c r="T140" s="24"/>
      <c r="U140" s="191"/>
      <c r="V140" s="192" t="s">
        <v>46</v>
      </c>
      <c r="W140" s="193"/>
      <c r="X140" s="194">
        <v>8.2000000000000003E-2</v>
      </c>
      <c r="Y140" s="136">
        <f t="shared" si="38"/>
        <v>0</v>
      </c>
      <c r="Z140" s="137">
        <f t="shared" si="39"/>
        <v>0</v>
      </c>
      <c r="AA140" s="138"/>
      <c r="AB140" s="22"/>
      <c r="AC140" s="22"/>
      <c r="AD140" s="24"/>
      <c r="AE140" s="26"/>
      <c r="AF140" s="26"/>
      <c r="AG140" s="26"/>
      <c r="AH140" s="26"/>
    </row>
    <row r="141" spans="1:35" ht="13.2" thickBot="1" x14ac:dyDescent="0.25">
      <c r="A141" s="19"/>
      <c r="B141" s="20"/>
      <c r="C141" s="21"/>
      <c r="D141" s="22"/>
      <c r="E141" s="22"/>
      <c r="F141" s="22"/>
      <c r="G141" s="22"/>
      <c r="H141" s="22"/>
      <c r="I141" s="22"/>
      <c r="J141" s="22"/>
      <c r="K141" s="22"/>
      <c r="L141" s="22"/>
      <c r="M141" s="22"/>
      <c r="N141" s="23"/>
      <c r="O141" s="22"/>
      <c r="P141" s="22"/>
      <c r="Q141" s="22"/>
      <c r="R141" s="22"/>
      <c r="S141" s="22"/>
      <c r="T141" s="24"/>
      <c r="U141" s="22"/>
      <c r="V141" s="139"/>
      <c r="W141" s="195"/>
      <c r="X141" s="139"/>
      <c r="Y141" s="139"/>
      <c r="Z141" s="139"/>
      <c r="AA141" s="25"/>
      <c r="AB141" s="22"/>
      <c r="AC141" s="22"/>
      <c r="AD141" s="24"/>
      <c r="AE141" s="26"/>
      <c r="AF141" s="26"/>
      <c r="AG141" s="26"/>
      <c r="AH141" s="27"/>
    </row>
    <row r="142" spans="1:35" ht="13.8" x14ac:dyDescent="0.25">
      <c r="A142" s="19"/>
      <c r="B142" s="20"/>
      <c r="C142" s="140">
        <v>2015</v>
      </c>
      <c r="D142" s="141"/>
      <c r="E142" s="141"/>
      <c r="F142" s="141"/>
      <c r="G142" s="141"/>
      <c r="H142" s="141"/>
      <c r="I142" s="141"/>
      <c r="J142" s="141"/>
      <c r="K142" s="141"/>
      <c r="L142" s="141"/>
      <c r="M142" s="141"/>
      <c r="N142" s="142"/>
      <c r="O142" s="141"/>
      <c r="P142" s="141"/>
      <c r="Q142" s="141"/>
      <c r="R142" s="141"/>
      <c r="S142" s="141"/>
      <c r="T142" s="143"/>
      <c r="U142" s="141"/>
      <c r="V142" s="141"/>
      <c r="W142" s="141"/>
      <c r="X142" s="141"/>
      <c r="Y142" s="141"/>
      <c r="Z142" s="141"/>
      <c r="AA142" s="144"/>
      <c r="AB142" s="141"/>
      <c r="AC142" s="141"/>
      <c r="AD142" s="143"/>
      <c r="AE142" s="145"/>
      <c r="AF142" s="145"/>
      <c r="AG142" s="145"/>
      <c r="AH142" s="146"/>
    </row>
    <row r="143" spans="1:35" ht="13.2" thickBot="1" x14ac:dyDescent="0.25">
      <c r="A143" s="19"/>
      <c r="B143" s="20"/>
      <c r="C143" s="147"/>
      <c r="D143" s="148"/>
      <c r="E143" s="148"/>
      <c r="F143" s="148"/>
      <c r="G143" s="148"/>
      <c r="H143" s="148"/>
      <c r="I143" s="148"/>
      <c r="J143" s="148"/>
      <c r="K143" s="148"/>
      <c r="L143" s="148"/>
      <c r="M143" s="148"/>
      <c r="N143" s="23"/>
      <c r="O143" s="22"/>
      <c r="P143" s="22"/>
      <c r="Q143" s="22"/>
      <c r="R143" s="22"/>
      <c r="S143" s="22"/>
      <c r="T143" s="24"/>
      <c r="U143" s="22"/>
      <c r="V143" s="22"/>
      <c r="W143" s="22"/>
      <c r="X143" s="22"/>
      <c r="Y143" s="22"/>
      <c r="Z143" s="22"/>
      <c r="AA143" s="25"/>
      <c r="AB143" s="22"/>
      <c r="AC143" s="22"/>
      <c r="AD143" s="24"/>
      <c r="AE143" s="26"/>
      <c r="AF143" s="26"/>
      <c r="AG143" s="26"/>
      <c r="AH143" s="149"/>
    </row>
    <row r="144" spans="1:35" x14ac:dyDescent="0.2">
      <c r="A144" s="19"/>
      <c r="B144" s="20"/>
      <c r="C144" s="196"/>
      <c r="D144" s="197" t="s">
        <v>5</v>
      </c>
      <c r="E144" s="152"/>
      <c r="F144" s="152"/>
      <c r="G144" s="152"/>
      <c r="H144" s="152"/>
      <c r="I144" s="152"/>
      <c r="J144" s="152"/>
      <c r="K144" s="152"/>
      <c r="L144" s="152"/>
      <c r="M144" s="153"/>
      <c r="N144" s="32"/>
      <c r="O144" s="33"/>
      <c r="P144" s="34"/>
      <c r="Q144" s="35" t="s">
        <v>6</v>
      </c>
      <c r="R144" s="36"/>
      <c r="S144" s="154"/>
      <c r="T144" s="37"/>
      <c r="U144" s="38" t="s">
        <v>7</v>
      </c>
      <c r="V144" s="39"/>
      <c r="W144" s="40"/>
      <c r="X144" s="41"/>
      <c r="Y144" s="42" t="s">
        <v>8</v>
      </c>
      <c r="Z144" s="43"/>
      <c r="AA144" s="25"/>
      <c r="AB144" s="22"/>
      <c r="AC144" s="22"/>
      <c r="AD144" s="24"/>
      <c r="AE144" s="26"/>
      <c r="AF144" s="26"/>
      <c r="AG144" s="26"/>
      <c r="AH144" s="149"/>
    </row>
    <row r="145" spans="1:41" ht="63.6" thickBot="1" x14ac:dyDescent="0.25">
      <c r="A145" s="19"/>
      <c r="B145" s="20"/>
      <c r="C145" s="155" t="s">
        <v>9</v>
      </c>
      <c r="D145" s="156" t="s">
        <v>10</v>
      </c>
      <c r="E145" s="157" t="s">
        <v>11</v>
      </c>
      <c r="F145" s="158" t="s">
        <v>12</v>
      </c>
      <c r="G145" s="159" t="s">
        <v>13</v>
      </c>
      <c r="H145" s="159" t="s">
        <v>14</v>
      </c>
      <c r="I145" s="157" t="s">
        <v>15</v>
      </c>
      <c r="J145" s="160" t="s">
        <v>16</v>
      </c>
      <c r="K145" s="160" t="s">
        <v>17</v>
      </c>
      <c r="L145" s="161" t="s">
        <v>18</v>
      </c>
      <c r="M145" s="162" t="s">
        <v>19</v>
      </c>
      <c r="N145" s="52" t="s">
        <v>20</v>
      </c>
      <c r="O145" s="53" t="s">
        <v>21</v>
      </c>
      <c r="P145" s="54" t="s">
        <v>22</v>
      </c>
      <c r="Q145" s="55" t="s">
        <v>23</v>
      </c>
      <c r="R145" s="55" t="s">
        <v>24</v>
      </c>
      <c r="S145" s="56" t="s">
        <v>25</v>
      </c>
      <c r="T145" s="57"/>
      <c r="U145" s="58" t="s">
        <v>23</v>
      </c>
      <c r="V145" s="55" t="s">
        <v>24</v>
      </c>
      <c r="W145" s="56" t="s">
        <v>25</v>
      </c>
      <c r="X145" s="54"/>
      <c r="Y145" s="59" t="s">
        <v>26</v>
      </c>
      <c r="Z145" s="60" t="s">
        <v>27</v>
      </c>
      <c r="AA145" s="25"/>
      <c r="AB145" s="22"/>
      <c r="AC145" s="22"/>
      <c r="AD145" s="24"/>
      <c r="AE145" s="26"/>
      <c r="AF145" s="163" t="s">
        <v>28</v>
      </c>
      <c r="AG145" s="163" t="s">
        <v>29</v>
      </c>
      <c r="AH145" s="62" t="s">
        <v>30</v>
      </c>
    </row>
    <row r="146" spans="1:41" x14ac:dyDescent="0.2">
      <c r="A146" s="19"/>
      <c r="B146" s="20"/>
      <c r="C146" s="164">
        <v>1</v>
      </c>
      <c r="D146" s="64">
        <f>'[1]2022'!D144</f>
        <v>0</v>
      </c>
      <c r="E146" s="65">
        <f>'[1]2022'!E144</f>
        <v>0</v>
      </c>
      <c r="F146" s="66">
        <f>'[1]2022'!F144</f>
        <v>0</v>
      </c>
      <c r="G146" s="67">
        <f>'[1]2022'!G144</f>
        <v>0</v>
      </c>
      <c r="H146" s="67">
        <f>'[1]2022'!H144</f>
        <v>0</v>
      </c>
      <c r="I146" s="165">
        <f>'[1]2022'!I144</f>
        <v>1</v>
      </c>
      <c r="J146" s="166">
        <f>'[1]2022'!J144</f>
        <v>0</v>
      </c>
      <c r="K146" s="166">
        <f>'[1]2022'!K144</f>
        <v>0</v>
      </c>
      <c r="L146" s="167">
        <f>'[1]2022'!L144</f>
        <v>1</v>
      </c>
      <c r="M146" s="71">
        <f>'[1]2022'!M144</f>
        <v>1</v>
      </c>
      <c r="N146" s="72">
        <f>IFERROR((O146)/(((D146+E146+G146)/I146)+(F146+H146)/M146),1)</f>
        <v>1</v>
      </c>
      <c r="O146" s="73">
        <f t="shared" ref="O146:O198" si="40">D146+E146+J146+G146+H146+F146</f>
        <v>0</v>
      </c>
      <c r="P146" s="74">
        <f>ROUND((O146/N146),2)</f>
        <v>0</v>
      </c>
      <c r="Q146" s="75">
        <f t="shared" ref="Q146:Q198" si="41">ROUND(((O146+K146-G146-H146-F146)*3%),2)</f>
        <v>0</v>
      </c>
      <c r="R146" s="75">
        <f>ROUND((IF(((O146+K146-G146-H146-F146))/M146-$AC$148&lt;0,0,(((O146+K146-G146-H146-F146))/M146-$AC$148))*3.5%*M146),2)</f>
        <v>0</v>
      </c>
      <c r="S146" s="76">
        <f t="shared" ref="S146:S198" si="42">Q146+R146</f>
        <v>0</v>
      </c>
      <c r="T146" s="77"/>
      <c r="U146" s="78">
        <f>ROUND(((P146)*3%)*N146*L146,2)</f>
        <v>0</v>
      </c>
      <c r="V146" s="75">
        <f>ROUND((IF(P146-$AC$148&lt;0,0,(P146-$AC$148))*3.5%)*N146*L146,2)</f>
        <v>0</v>
      </c>
      <c r="W146" s="76">
        <f t="shared" ref="W146:W198" si="43">U146+V146</f>
        <v>0</v>
      </c>
      <c r="X146" s="74"/>
      <c r="Y146" s="80">
        <f>((MIN(P146,$AC$149)*0.58%)+IF(P146&gt;$AC$149,(P146-$AC$149)*1.25%,0))*N146*L146</f>
        <v>0</v>
      </c>
      <c r="Z146" s="81">
        <f t="shared" ref="Z146:Z198" si="44">(P146*3.75%)*N146*L146</f>
        <v>0</v>
      </c>
      <c r="AA146" s="25" t="str">
        <f t="shared" ref="AA146:AA198" si="45">IF(AH146&lt;&gt;0, "Error - review!",".")</f>
        <v>.</v>
      </c>
      <c r="AB146" s="82" t="s">
        <v>49</v>
      </c>
      <c r="AC146" s="83"/>
      <c r="AD146" s="24"/>
      <c r="AE146" s="26"/>
      <c r="AF146" s="84">
        <f>((MIN(P146,$AC$149)*0.58%))*N146*L146</f>
        <v>0</v>
      </c>
      <c r="AG146" s="84">
        <f>(IF(P146&gt;$AC$149,(P146-$AC$149)*1.25%,0))*N146*L146</f>
        <v>0</v>
      </c>
      <c r="AH146" s="168">
        <f t="shared" ref="AH146:AH198" si="46">(AF146+AG146)-Y146</f>
        <v>0</v>
      </c>
      <c r="AO146" s="4"/>
    </row>
    <row r="147" spans="1:41" x14ac:dyDescent="0.2">
      <c r="A147" s="19"/>
      <c r="B147" s="20"/>
      <c r="C147" s="164">
        <v>2</v>
      </c>
      <c r="D147" s="64">
        <f>'[1]2022'!D145</f>
        <v>0</v>
      </c>
      <c r="E147" s="65">
        <f>'[1]2022'!E145</f>
        <v>0</v>
      </c>
      <c r="F147" s="66">
        <f>'[1]2022'!F145</f>
        <v>0</v>
      </c>
      <c r="G147" s="67">
        <f>'[1]2022'!G145</f>
        <v>0</v>
      </c>
      <c r="H147" s="67">
        <f>'[1]2022'!H145</f>
        <v>0</v>
      </c>
      <c r="I147" s="165">
        <f>'[1]2022'!I145</f>
        <v>1</v>
      </c>
      <c r="J147" s="166">
        <f>'[1]2022'!J145</f>
        <v>0</v>
      </c>
      <c r="K147" s="166">
        <f>'[1]2022'!K145</f>
        <v>0</v>
      </c>
      <c r="L147" s="167">
        <f>'[1]2022'!L145</f>
        <v>1</v>
      </c>
      <c r="M147" s="71">
        <f>'[1]2022'!M145</f>
        <v>1</v>
      </c>
      <c r="N147" s="72">
        <f t="shared" ref="N147:N198" si="47">IFERROR((O147)/(((D147+E147+G147)/I147)+(F147+H147)/M147),1)</f>
        <v>1</v>
      </c>
      <c r="O147" s="73">
        <f t="shared" si="40"/>
        <v>0</v>
      </c>
      <c r="P147" s="74">
        <f>ROUND((O147/N147),2)</f>
        <v>0</v>
      </c>
      <c r="Q147" s="75">
        <f t="shared" si="41"/>
        <v>0</v>
      </c>
      <c r="R147" s="75">
        <f t="shared" ref="R147:R198" si="48">ROUND((IF(((O147+K147-G147-H147-F147))/M147-$AC$148&lt;0,0,(((O147+K147-G147-H147-F147))/M147-$AC$148))*3.5%*M147),2)</f>
        <v>0</v>
      </c>
      <c r="S147" s="76">
        <f t="shared" si="42"/>
        <v>0</v>
      </c>
      <c r="T147" s="77"/>
      <c r="U147" s="78">
        <f t="shared" ref="U147:U198" si="49">ROUND(((P147)*3%)*N147*L147,2)</f>
        <v>0</v>
      </c>
      <c r="V147" s="75">
        <f t="shared" ref="V147:V198" si="50">ROUND((IF(P147-$AC$148&lt;0,0,(P147-$AC$148))*3.5%)*N147*L147,2)</f>
        <v>0</v>
      </c>
      <c r="W147" s="76">
        <f t="shared" si="43"/>
        <v>0</v>
      </c>
      <c r="X147" s="74"/>
      <c r="Y147" s="80">
        <f t="shared" ref="Y147:Y198" si="51">((MIN(P147,$AC$149)*0.58%)+IF(P147&gt;$AC$149,(P147-$AC$149)*1.25%,0))*N147*L147</f>
        <v>0</v>
      </c>
      <c r="Z147" s="81">
        <f t="shared" si="44"/>
        <v>0</v>
      </c>
      <c r="AA147" s="25" t="str">
        <f t="shared" si="45"/>
        <v>.</v>
      </c>
      <c r="AB147" s="86" t="s">
        <v>32</v>
      </c>
      <c r="AC147" s="87">
        <v>230.3</v>
      </c>
      <c r="AD147" s="88"/>
      <c r="AE147" s="26"/>
      <c r="AF147" s="84">
        <f t="shared" ref="AF147:AF198" si="52">((MIN(P147,$AC$149)*0.58%))*N147*L147</f>
        <v>0</v>
      </c>
      <c r="AG147" s="84">
        <f t="shared" ref="AG147:AG198" si="53">(IF(P147&gt;$AC$149,(P147-$AC$149)*1.25%,0))*N147*L147</f>
        <v>0</v>
      </c>
      <c r="AH147" s="168">
        <f t="shared" si="46"/>
        <v>0</v>
      </c>
    </row>
    <row r="148" spans="1:41" x14ac:dyDescent="0.2">
      <c r="A148" s="19"/>
      <c r="B148" s="20"/>
      <c r="C148" s="164">
        <v>3</v>
      </c>
      <c r="D148" s="64">
        <f>'[1]2022'!D146</f>
        <v>0</v>
      </c>
      <c r="E148" s="65">
        <f>'[1]2022'!E146</f>
        <v>0</v>
      </c>
      <c r="F148" s="66">
        <f>'[1]2022'!F146</f>
        <v>0</v>
      </c>
      <c r="G148" s="67">
        <f>'[1]2022'!G146</f>
        <v>0</v>
      </c>
      <c r="H148" s="67">
        <f>'[1]2022'!H146</f>
        <v>0</v>
      </c>
      <c r="I148" s="165">
        <f>'[1]2022'!I146</f>
        <v>1</v>
      </c>
      <c r="J148" s="166">
        <f>'[1]2022'!J146</f>
        <v>0</v>
      </c>
      <c r="K148" s="166">
        <f>'[1]2022'!K146</f>
        <v>0</v>
      </c>
      <c r="L148" s="167">
        <f>'[1]2022'!L146</f>
        <v>1</v>
      </c>
      <c r="M148" s="71">
        <f>'[1]2022'!M146</f>
        <v>1</v>
      </c>
      <c r="N148" s="72">
        <f t="shared" si="47"/>
        <v>1</v>
      </c>
      <c r="O148" s="73">
        <f t="shared" si="40"/>
        <v>0</v>
      </c>
      <c r="P148" s="74">
        <f t="shared" ref="P148:P198" si="54">ROUND((O148/N148),2)</f>
        <v>0</v>
      </c>
      <c r="Q148" s="75">
        <f t="shared" si="41"/>
        <v>0</v>
      </c>
      <c r="R148" s="75">
        <f t="shared" si="48"/>
        <v>0</v>
      </c>
      <c r="S148" s="76">
        <f t="shared" si="42"/>
        <v>0</v>
      </c>
      <c r="T148" s="77"/>
      <c r="U148" s="78">
        <f t="shared" si="49"/>
        <v>0</v>
      </c>
      <c r="V148" s="75">
        <f>ROUND((IF(P148-$AC$148&lt;0,0,(P148-$AC$148))*3.5%)*N148*L148,2)</f>
        <v>0</v>
      </c>
      <c r="W148" s="76">
        <f t="shared" si="43"/>
        <v>0</v>
      </c>
      <c r="X148" s="74"/>
      <c r="Y148" s="80">
        <f t="shared" si="51"/>
        <v>0</v>
      </c>
      <c r="Z148" s="81">
        <f t="shared" si="44"/>
        <v>0</v>
      </c>
      <c r="AA148" s="25" t="str">
        <f t="shared" si="45"/>
        <v>.</v>
      </c>
      <c r="AB148" s="86" t="s">
        <v>33</v>
      </c>
      <c r="AC148" s="87">
        <f>ROUND($AC$147*2,2)</f>
        <v>460.6</v>
      </c>
      <c r="AD148" s="88"/>
      <c r="AE148" s="26"/>
      <c r="AF148" s="84">
        <f t="shared" si="52"/>
        <v>0</v>
      </c>
      <c r="AG148" s="84">
        <f t="shared" si="53"/>
        <v>0</v>
      </c>
      <c r="AH148" s="168">
        <f t="shared" si="46"/>
        <v>0</v>
      </c>
    </row>
    <row r="149" spans="1:41" ht="13.2" thickBot="1" x14ac:dyDescent="0.25">
      <c r="A149" s="19"/>
      <c r="B149" s="20"/>
      <c r="C149" s="164">
        <v>4</v>
      </c>
      <c r="D149" s="64">
        <f>'[1]2022'!D147</f>
        <v>0</v>
      </c>
      <c r="E149" s="65">
        <f>'[1]2022'!E147</f>
        <v>0</v>
      </c>
      <c r="F149" s="66">
        <f>'[1]2022'!F147</f>
        <v>0</v>
      </c>
      <c r="G149" s="67">
        <f>'[1]2022'!G147</f>
        <v>0</v>
      </c>
      <c r="H149" s="67">
        <f>'[1]2022'!H147</f>
        <v>0</v>
      </c>
      <c r="I149" s="165">
        <f>'[1]2022'!I147</f>
        <v>1</v>
      </c>
      <c r="J149" s="166">
        <f>'[1]2022'!J147</f>
        <v>0</v>
      </c>
      <c r="K149" s="166">
        <f>'[1]2022'!K147</f>
        <v>0</v>
      </c>
      <c r="L149" s="167">
        <f>'[1]2022'!L147</f>
        <v>1</v>
      </c>
      <c r="M149" s="71">
        <f>'[1]2022'!M147</f>
        <v>1</v>
      </c>
      <c r="N149" s="72">
        <f t="shared" si="47"/>
        <v>1</v>
      </c>
      <c r="O149" s="73">
        <f t="shared" si="40"/>
        <v>0</v>
      </c>
      <c r="P149" s="74">
        <f t="shared" si="54"/>
        <v>0</v>
      </c>
      <c r="Q149" s="75">
        <f t="shared" si="41"/>
        <v>0</v>
      </c>
      <c r="R149" s="75">
        <f t="shared" si="48"/>
        <v>0</v>
      </c>
      <c r="S149" s="76">
        <f t="shared" si="42"/>
        <v>0</v>
      </c>
      <c r="T149" s="77"/>
      <c r="U149" s="78">
        <f t="shared" si="49"/>
        <v>0</v>
      </c>
      <c r="V149" s="75">
        <f t="shared" si="50"/>
        <v>0</v>
      </c>
      <c r="W149" s="76">
        <f t="shared" si="43"/>
        <v>0</v>
      </c>
      <c r="X149" s="74"/>
      <c r="Y149" s="80">
        <f t="shared" si="51"/>
        <v>0</v>
      </c>
      <c r="Z149" s="81">
        <f t="shared" si="44"/>
        <v>0</v>
      </c>
      <c r="AA149" s="25" t="str">
        <f t="shared" si="45"/>
        <v>.</v>
      </c>
      <c r="AB149" s="89" t="s">
        <v>34</v>
      </c>
      <c r="AC149" s="90">
        <f>ROUND(($AC$147*3.74),2)</f>
        <v>861.32</v>
      </c>
      <c r="AD149" s="88"/>
      <c r="AE149" s="26"/>
      <c r="AF149" s="84">
        <f t="shared" si="52"/>
        <v>0</v>
      </c>
      <c r="AG149" s="84">
        <f t="shared" si="53"/>
        <v>0</v>
      </c>
      <c r="AH149" s="168">
        <f t="shared" si="46"/>
        <v>0</v>
      </c>
    </row>
    <row r="150" spans="1:41" x14ac:dyDescent="0.2">
      <c r="A150" s="19"/>
      <c r="B150" s="20"/>
      <c r="C150" s="164">
        <v>5</v>
      </c>
      <c r="D150" s="64">
        <f>'[1]2022'!D148</f>
        <v>0</v>
      </c>
      <c r="E150" s="65">
        <f>'[1]2022'!E148</f>
        <v>0</v>
      </c>
      <c r="F150" s="66">
        <f>'[1]2022'!F148</f>
        <v>0</v>
      </c>
      <c r="G150" s="67">
        <f>'[1]2022'!G148</f>
        <v>0</v>
      </c>
      <c r="H150" s="67">
        <f>'[1]2022'!H148</f>
        <v>0</v>
      </c>
      <c r="I150" s="165">
        <f>'[1]2022'!I148</f>
        <v>1</v>
      </c>
      <c r="J150" s="166">
        <f>'[1]2022'!J148</f>
        <v>0</v>
      </c>
      <c r="K150" s="166">
        <f>'[1]2022'!K148</f>
        <v>0</v>
      </c>
      <c r="L150" s="167">
        <f>'[1]2022'!L148</f>
        <v>1</v>
      </c>
      <c r="M150" s="71">
        <f>'[1]2022'!M148</f>
        <v>1</v>
      </c>
      <c r="N150" s="72">
        <f t="shared" si="47"/>
        <v>1</v>
      </c>
      <c r="O150" s="73">
        <f t="shared" si="40"/>
        <v>0</v>
      </c>
      <c r="P150" s="74">
        <f t="shared" si="54"/>
        <v>0</v>
      </c>
      <c r="Q150" s="75">
        <f t="shared" si="41"/>
        <v>0</v>
      </c>
      <c r="R150" s="75">
        <f t="shared" si="48"/>
        <v>0</v>
      </c>
      <c r="S150" s="76">
        <f t="shared" si="42"/>
        <v>0</v>
      </c>
      <c r="T150" s="77"/>
      <c r="U150" s="78">
        <f t="shared" si="49"/>
        <v>0</v>
      </c>
      <c r="V150" s="75">
        <f t="shared" si="50"/>
        <v>0</v>
      </c>
      <c r="W150" s="76">
        <f t="shared" si="43"/>
        <v>0</v>
      </c>
      <c r="X150" s="74"/>
      <c r="Y150" s="80">
        <f t="shared" si="51"/>
        <v>0</v>
      </c>
      <c r="Z150" s="81">
        <f t="shared" si="44"/>
        <v>0</v>
      </c>
      <c r="AA150" s="25" t="str">
        <f t="shared" si="45"/>
        <v>.</v>
      </c>
      <c r="AB150" s="24"/>
      <c r="AC150" s="169"/>
      <c r="AD150" s="88"/>
      <c r="AE150" s="26"/>
      <c r="AF150" s="84">
        <f t="shared" si="52"/>
        <v>0</v>
      </c>
      <c r="AG150" s="84">
        <f t="shared" si="53"/>
        <v>0</v>
      </c>
      <c r="AH150" s="168">
        <f t="shared" si="46"/>
        <v>0</v>
      </c>
    </row>
    <row r="151" spans="1:41" x14ac:dyDescent="0.2">
      <c r="A151" s="19"/>
      <c r="B151" s="20"/>
      <c r="C151" s="164">
        <v>6</v>
      </c>
      <c r="D151" s="64">
        <f>'[1]2022'!D149</f>
        <v>0</v>
      </c>
      <c r="E151" s="65">
        <f>'[1]2022'!E149</f>
        <v>0</v>
      </c>
      <c r="F151" s="66">
        <f>'[1]2022'!F149</f>
        <v>0</v>
      </c>
      <c r="G151" s="67">
        <f>'[1]2022'!G149</f>
        <v>0</v>
      </c>
      <c r="H151" s="67">
        <f>'[1]2022'!H149</f>
        <v>0</v>
      </c>
      <c r="I151" s="165">
        <f>'[1]2022'!I149</f>
        <v>1</v>
      </c>
      <c r="J151" s="166">
        <f>'[1]2022'!J149</f>
        <v>0</v>
      </c>
      <c r="K151" s="166">
        <f>'[1]2022'!K149</f>
        <v>0</v>
      </c>
      <c r="L151" s="167">
        <f>'[1]2022'!L149</f>
        <v>1</v>
      </c>
      <c r="M151" s="71">
        <f>'[1]2022'!M149</f>
        <v>1</v>
      </c>
      <c r="N151" s="72">
        <f t="shared" si="47"/>
        <v>1</v>
      </c>
      <c r="O151" s="73">
        <f t="shared" si="40"/>
        <v>0</v>
      </c>
      <c r="P151" s="74">
        <f t="shared" si="54"/>
        <v>0</v>
      </c>
      <c r="Q151" s="75">
        <f t="shared" si="41"/>
        <v>0</v>
      </c>
      <c r="R151" s="75">
        <f t="shared" si="48"/>
        <v>0</v>
      </c>
      <c r="S151" s="76">
        <f t="shared" si="42"/>
        <v>0</v>
      </c>
      <c r="T151" s="77"/>
      <c r="U151" s="78">
        <f t="shared" si="49"/>
        <v>0</v>
      </c>
      <c r="V151" s="75">
        <f t="shared" si="50"/>
        <v>0</v>
      </c>
      <c r="W151" s="76">
        <f t="shared" si="43"/>
        <v>0</v>
      </c>
      <c r="X151" s="74"/>
      <c r="Y151" s="80">
        <f t="shared" si="51"/>
        <v>0</v>
      </c>
      <c r="Z151" s="81">
        <f t="shared" si="44"/>
        <v>0</v>
      </c>
      <c r="AA151" s="25" t="str">
        <f t="shared" si="45"/>
        <v>.</v>
      </c>
      <c r="AB151" s="91"/>
      <c r="AC151" s="169"/>
      <c r="AD151" s="88"/>
      <c r="AE151" s="26"/>
      <c r="AF151" s="84">
        <f t="shared" si="52"/>
        <v>0</v>
      </c>
      <c r="AG151" s="84">
        <f t="shared" si="53"/>
        <v>0</v>
      </c>
      <c r="AH151" s="168">
        <f t="shared" si="46"/>
        <v>0</v>
      </c>
    </row>
    <row r="152" spans="1:41" x14ac:dyDescent="0.2">
      <c r="A152" s="19"/>
      <c r="B152" s="20"/>
      <c r="C152" s="164">
        <v>7</v>
      </c>
      <c r="D152" s="64">
        <f>'[1]2022'!D150</f>
        <v>0</v>
      </c>
      <c r="E152" s="65">
        <f>'[1]2022'!E150</f>
        <v>0</v>
      </c>
      <c r="F152" s="66">
        <f>'[1]2022'!F150</f>
        <v>0</v>
      </c>
      <c r="G152" s="67">
        <f>'[1]2022'!G150</f>
        <v>0</v>
      </c>
      <c r="H152" s="67">
        <f>'[1]2022'!H150</f>
        <v>0</v>
      </c>
      <c r="I152" s="165">
        <f>'[1]2022'!I150</f>
        <v>1</v>
      </c>
      <c r="J152" s="166">
        <f>'[1]2022'!J150</f>
        <v>0</v>
      </c>
      <c r="K152" s="166">
        <f>'[1]2022'!K150</f>
        <v>0</v>
      </c>
      <c r="L152" s="167">
        <f>'[1]2022'!L150</f>
        <v>1</v>
      </c>
      <c r="M152" s="71">
        <f>'[1]2022'!M150</f>
        <v>1</v>
      </c>
      <c r="N152" s="72">
        <f t="shared" si="47"/>
        <v>1</v>
      </c>
      <c r="O152" s="73">
        <f t="shared" si="40"/>
        <v>0</v>
      </c>
      <c r="P152" s="74">
        <f t="shared" si="54"/>
        <v>0</v>
      </c>
      <c r="Q152" s="75">
        <f t="shared" si="41"/>
        <v>0</v>
      </c>
      <c r="R152" s="75">
        <f t="shared" si="48"/>
        <v>0</v>
      </c>
      <c r="S152" s="76">
        <f t="shared" si="42"/>
        <v>0</v>
      </c>
      <c r="T152" s="77"/>
      <c r="U152" s="78">
        <f t="shared" si="49"/>
        <v>0</v>
      </c>
      <c r="V152" s="75">
        <f t="shared" si="50"/>
        <v>0</v>
      </c>
      <c r="W152" s="76">
        <f t="shared" si="43"/>
        <v>0</v>
      </c>
      <c r="X152" s="74"/>
      <c r="Y152" s="80">
        <f t="shared" si="51"/>
        <v>0</v>
      </c>
      <c r="Z152" s="81">
        <f t="shared" si="44"/>
        <v>0</v>
      </c>
      <c r="AA152" s="25" t="str">
        <f t="shared" si="45"/>
        <v>.</v>
      </c>
      <c r="AB152" s="24"/>
      <c r="AC152" s="169"/>
      <c r="AD152" s="88"/>
      <c r="AE152" s="26"/>
      <c r="AF152" s="84">
        <f t="shared" si="52"/>
        <v>0</v>
      </c>
      <c r="AG152" s="84">
        <f t="shared" si="53"/>
        <v>0</v>
      </c>
      <c r="AH152" s="168">
        <f t="shared" si="46"/>
        <v>0</v>
      </c>
    </row>
    <row r="153" spans="1:41" x14ac:dyDescent="0.2">
      <c r="A153" s="19"/>
      <c r="B153" s="20"/>
      <c r="C153" s="164">
        <v>8</v>
      </c>
      <c r="D153" s="64">
        <f>'[1]2022'!D151</f>
        <v>0</v>
      </c>
      <c r="E153" s="65">
        <f>'[1]2022'!E151</f>
        <v>0</v>
      </c>
      <c r="F153" s="66">
        <f>'[1]2022'!F151</f>
        <v>0</v>
      </c>
      <c r="G153" s="67">
        <f>'[1]2022'!G151</f>
        <v>0</v>
      </c>
      <c r="H153" s="67">
        <f>'[1]2022'!H151</f>
        <v>0</v>
      </c>
      <c r="I153" s="165">
        <f>'[1]2022'!I151</f>
        <v>1</v>
      </c>
      <c r="J153" s="166">
        <f>'[1]2022'!J151</f>
        <v>0</v>
      </c>
      <c r="K153" s="166">
        <f>'[1]2022'!K151</f>
        <v>0</v>
      </c>
      <c r="L153" s="167">
        <f>'[1]2022'!L151</f>
        <v>1</v>
      </c>
      <c r="M153" s="71">
        <f>'[1]2022'!M151</f>
        <v>1</v>
      </c>
      <c r="N153" s="72">
        <f t="shared" si="47"/>
        <v>1</v>
      </c>
      <c r="O153" s="73">
        <f t="shared" si="40"/>
        <v>0</v>
      </c>
      <c r="P153" s="74">
        <f t="shared" si="54"/>
        <v>0</v>
      </c>
      <c r="Q153" s="75">
        <f t="shared" si="41"/>
        <v>0</v>
      </c>
      <c r="R153" s="75">
        <f t="shared" si="48"/>
        <v>0</v>
      </c>
      <c r="S153" s="76">
        <f t="shared" si="42"/>
        <v>0</v>
      </c>
      <c r="T153" s="77"/>
      <c r="U153" s="78">
        <f t="shared" si="49"/>
        <v>0</v>
      </c>
      <c r="V153" s="75">
        <f t="shared" si="50"/>
        <v>0</v>
      </c>
      <c r="W153" s="76">
        <f t="shared" si="43"/>
        <v>0</v>
      </c>
      <c r="X153" s="74"/>
      <c r="Y153" s="80">
        <f t="shared" si="51"/>
        <v>0</v>
      </c>
      <c r="Z153" s="81">
        <f t="shared" si="44"/>
        <v>0</v>
      </c>
      <c r="AA153" s="25" t="str">
        <f t="shared" si="45"/>
        <v>.</v>
      </c>
      <c r="AB153" s="24"/>
      <c r="AC153" s="169"/>
      <c r="AD153" s="88"/>
      <c r="AE153" s="26"/>
      <c r="AF153" s="84">
        <f t="shared" si="52"/>
        <v>0</v>
      </c>
      <c r="AG153" s="84">
        <f t="shared" si="53"/>
        <v>0</v>
      </c>
      <c r="AH153" s="168">
        <f t="shared" si="46"/>
        <v>0</v>
      </c>
    </row>
    <row r="154" spans="1:41" x14ac:dyDescent="0.2">
      <c r="A154" s="19"/>
      <c r="B154" s="20"/>
      <c r="C154" s="164">
        <v>9</v>
      </c>
      <c r="D154" s="64">
        <f>'[1]2022'!D152</f>
        <v>0</v>
      </c>
      <c r="E154" s="65">
        <f>'[1]2022'!E152</f>
        <v>0</v>
      </c>
      <c r="F154" s="66">
        <f>'[1]2022'!F152</f>
        <v>0</v>
      </c>
      <c r="G154" s="67">
        <f>'[1]2022'!G152</f>
        <v>0</v>
      </c>
      <c r="H154" s="67">
        <f>'[1]2022'!H152</f>
        <v>0</v>
      </c>
      <c r="I154" s="165">
        <f>'[1]2022'!I152</f>
        <v>1</v>
      </c>
      <c r="J154" s="166">
        <f>'[1]2022'!J152</f>
        <v>0</v>
      </c>
      <c r="K154" s="166">
        <f>'[1]2022'!K152</f>
        <v>0</v>
      </c>
      <c r="L154" s="167">
        <f>'[1]2022'!L152</f>
        <v>1</v>
      </c>
      <c r="M154" s="71">
        <f>'[1]2022'!M152</f>
        <v>1</v>
      </c>
      <c r="N154" s="72">
        <f t="shared" si="47"/>
        <v>1</v>
      </c>
      <c r="O154" s="73">
        <f t="shared" si="40"/>
        <v>0</v>
      </c>
      <c r="P154" s="74">
        <f t="shared" si="54"/>
        <v>0</v>
      </c>
      <c r="Q154" s="75">
        <f t="shared" si="41"/>
        <v>0</v>
      </c>
      <c r="R154" s="75">
        <f t="shared" si="48"/>
        <v>0</v>
      </c>
      <c r="S154" s="76">
        <f t="shared" si="42"/>
        <v>0</v>
      </c>
      <c r="T154" s="77"/>
      <c r="U154" s="78">
        <f t="shared" si="49"/>
        <v>0</v>
      </c>
      <c r="V154" s="75">
        <f t="shared" si="50"/>
        <v>0</v>
      </c>
      <c r="W154" s="76">
        <f t="shared" si="43"/>
        <v>0</v>
      </c>
      <c r="X154" s="74"/>
      <c r="Y154" s="80">
        <f t="shared" si="51"/>
        <v>0</v>
      </c>
      <c r="Z154" s="81">
        <f t="shared" si="44"/>
        <v>0</v>
      </c>
      <c r="AA154" s="25" t="str">
        <f t="shared" si="45"/>
        <v>.</v>
      </c>
      <c r="AB154" s="24"/>
      <c r="AC154" s="169"/>
      <c r="AD154" s="88"/>
      <c r="AE154" s="26"/>
      <c r="AF154" s="84">
        <f t="shared" si="52"/>
        <v>0</v>
      </c>
      <c r="AG154" s="84">
        <f t="shared" si="53"/>
        <v>0</v>
      </c>
      <c r="AH154" s="168">
        <f t="shared" si="46"/>
        <v>0</v>
      </c>
    </row>
    <row r="155" spans="1:41" x14ac:dyDescent="0.2">
      <c r="A155" s="19"/>
      <c r="B155" s="20"/>
      <c r="C155" s="164">
        <v>10</v>
      </c>
      <c r="D155" s="64">
        <f>'[1]2022'!D153</f>
        <v>0</v>
      </c>
      <c r="E155" s="65">
        <f>'[1]2022'!E153</f>
        <v>0</v>
      </c>
      <c r="F155" s="66">
        <f>'[1]2022'!F153</f>
        <v>0</v>
      </c>
      <c r="G155" s="67">
        <f>'[1]2022'!G153</f>
        <v>0</v>
      </c>
      <c r="H155" s="67">
        <f>'[1]2022'!H153</f>
        <v>0</v>
      </c>
      <c r="I155" s="165">
        <f>'[1]2022'!I153</f>
        <v>1</v>
      </c>
      <c r="J155" s="166">
        <f>'[1]2022'!J153</f>
        <v>0</v>
      </c>
      <c r="K155" s="166">
        <f>'[1]2022'!K153</f>
        <v>0</v>
      </c>
      <c r="L155" s="167">
        <f>'[1]2022'!L153</f>
        <v>1</v>
      </c>
      <c r="M155" s="71">
        <f>'[1]2022'!M153</f>
        <v>1</v>
      </c>
      <c r="N155" s="72">
        <f t="shared" si="47"/>
        <v>1</v>
      </c>
      <c r="O155" s="73">
        <f t="shared" si="40"/>
        <v>0</v>
      </c>
      <c r="P155" s="74">
        <f t="shared" si="54"/>
        <v>0</v>
      </c>
      <c r="Q155" s="75">
        <f t="shared" si="41"/>
        <v>0</v>
      </c>
      <c r="R155" s="75">
        <f t="shared" si="48"/>
        <v>0</v>
      </c>
      <c r="S155" s="76">
        <f t="shared" si="42"/>
        <v>0</v>
      </c>
      <c r="T155" s="77"/>
      <c r="U155" s="78">
        <f t="shared" si="49"/>
        <v>0</v>
      </c>
      <c r="V155" s="75">
        <f t="shared" si="50"/>
        <v>0</v>
      </c>
      <c r="W155" s="76">
        <f t="shared" si="43"/>
        <v>0</v>
      </c>
      <c r="X155" s="74"/>
      <c r="Y155" s="80">
        <f t="shared" si="51"/>
        <v>0</v>
      </c>
      <c r="Z155" s="81">
        <f t="shared" si="44"/>
        <v>0</v>
      </c>
      <c r="AA155" s="25" t="str">
        <f t="shared" si="45"/>
        <v>.</v>
      </c>
      <c r="AB155" s="24"/>
      <c r="AC155" s="169"/>
      <c r="AD155" s="88"/>
      <c r="AE155" s="26"/>
      <c r="AF155" s="84">
        <f t="shared" si="52"/>
        <v>0</v>
      </c>
      <c r="AG155" s="84">
        <f t="shared" si="53"/>
        <v>0</v>
      </c>
      <c r="AH155" s="168">
        <f t="shared" si="46"/>
        <v>0</v>
      </c>
    </row>
    <row r="156" spans="1:41" x14ac:dyDescent="0.2">
      <c r="A156" s="19"/>
      <c r="B156" s="20"/>
      <c r="C156" s="164">
        <v>11</v>
      </c>
      <c r="D156" s="64">
        <f>'[1]2022'!D154</f>
        <v>0</v>
      </c>
      <c r="E156" s="65">
        <f>'[1]2022'!E154</f>
        <v>0</v>
      </c>
      <c r="F156" s="66">
        <f>'[1]2022'!F154</f>
        <v>0</v>
      </c>
      <c r="G156" s="67">
        <f>'[1]2022'!G154</f>
        <v>0</v>
      </c>
      <c r="H156" s="67">
        <f>'[1]2022'!H154</f>
        <v>0</v>
      </c>
      <c r="I156" s="165">
        <f>'[1]2022'!I154</f>
        <v>1</v>
      </c>
      <c r="J156" s="166">
        <f>'[1]2022'!J154</f>
        <v>0</v>
      </c>
      <c r="K156" s="166">
        <f>'[1]2022'!K154</f>
        <v>0</v>
      </c>
      <c r="L156" s="167">
        <f>'[1]2022'!L154</f>
        <v>1</v>
      </c>
      <c r="M156" s="71">
        <f>'[1]2022'!M154</f>
        <v>1</v>
      </c>
      <c r="N156" s="72">
        <f t="shared" si="47"/>
        <v>1</v>
      </c>
      <c r="O156" s="73">
        <f t="shared" si="40"/>
        <v>0</v>
      </c>
      <c r="P156" s="74">
        <f t="shared" si="54"/>
        <v>0</v>
      </c>
      <c r="Q156" s="75">
        <f t="shared" si="41"/>
        <v>0</v>
      </c>
      <c r="R156" s="75">
        <f t="shared" si="48"/>
        <v>0</v>
      </c>
      <c r="S156" s="76">
        <f t="shared" si="42"/>
        <v>0</v>
      </c>
      <c r="T156" s="77"/>
      <c r="U156" s="78">
        <f t="shared" si="49"/>
        <v>0</v>
      </c>
      <c r="V156" s="75">
        <f t="shared" si="50"/>
        <v>0</v>
      </c>
      <c r="W156" s="76">
        <f t="shared" si="43"/>
        <v>0</v>
      </c>
      <c r="X156" s="74"/>
      <c r="Y156" s="80">
        <f t="shared" si="51"/>
        <v>0</v>
      </c>
      <c r="Z156" s="81">
        <f t="shared" si="44"/>
        <v>0</v>
      </c>
      <c r="AA156" s="25" t="str">
        <f t="shared" si="45"/>
        <v>.</v>
      </c>
      <c r="AB156" s="24"/>
      <c r="AC156" s="169"/>
      <c r="AD156" s="88"/>
      <c r="AE156" s="26"/>
      <c r="AF156" s="84">
        <f t="shared" si="52"/>
        <v>0</v>
      </c>
      <c r="AG156" s="84">
        <f t="shared" si="53"/>
        <v>0</v>
      </c>
      <c r="AH156" s="168">
        <f t="shared" si="46"/>
        <v>0</v>
      </c>
    </row>
    <row r="157" spans="1:41" x14ac:dyDescent="0.2">
      <c r="A157" s="19"/>
      <c r="B157" s="20"/>
      <c r="C157" s="164">
        <v>12</v>
      </c>
      <c r="D157" s="64">
        <f>'[1]2022'!D155</f>
        <v>0</v>
      </c>
      <c r="E157" s="65">
        <f>'[1]2022'!E155</f>
        <v>0</v>
      </c>
      <c r="F157" s="66">
        <f>'[1]2022'!F155</f>
        <v>0</v>
      </c>
      <c r="G157" s="67">
        <f>'[1]2022'!G155</f>
        <v>0</v>
      </c>
      <c r="H157" s="67">
        <f>'[1]2022'!H155</f>
        <v>0</v>
      </c>
      <c r="I157" s="165">
        <f>'[1]2022'!I155</f>
        <v>1</v>
      </c>
      <c r="J157" s="166">
        <f>'[1]2022'!J155</f>
        <v>0</v>
      </c>
      <c r="K157" s="166">
        <f>'[1]2022'!K155</f>
        <v>0</v>
      </c>
      <c r="L157" s="167">
        <f>'[1]2022'!L155</f>
        <v>1</v>
      </c>
      <c r="M157" s="71">
        <f>'[1]2022'!M155</f>
        <v>1</v>
      </c>
      <c r="N157" s="72">
        <f t="shared" si="47"/>
        <v>1</v>
      </c>
      <c r="O157" s="73">
        <f t="shared" si="40"/>
        <v>0</v>
      </c>
      <c r="P157" s="74">
        <f t="shared" si="54"/>
        <v>0</v>
      </c>
      <c r="Q157" s="75">
        <f t="shared" si="41"/>
        <v>0</v>
      </c>
      <c r="R157" s="75">
        <f t="shared" si="48"/>
        <v>0</v>
      </c>
      <c r="S157" s="76">
        <f t="shared" si="42"/>
        <v>0</v>
      </c>
      <c r="T157" s="77"/>
      <c r="U157" s="78">
        <f t="shared" si="49"/>
        <v>0</v>
      </c>
      <c r="V157" s="75">
        <f t="shared" si="50"/>
        <v>0</v>
      </c>
      <c r="W157" s="76">
        <f t="shared" si="43"/>
        <v>0</v>
      </c>
      <c r="X157" s="74"/>
      <c r="Y157" s="80">
        <f t="shared" si="51"/>
        <v>0</v>
      </c>
      <c r="Z157" s="81">
        <f t="shared" si="44"/>
        <v>0</v>
      </c>
      <c r="AA157" s="25" t="str">
        <f t="shared" si="45"/>
        <v>.</v>
      </c>
      <c r="AB157" s="24"/>
      <c r="AC157" s="169"/>
      <c r="AD157" s="88"/>
      <c r="AE157" s="26"/>
      <c r="AF157" s="84">
        <f t="shared" si="52"/>
        <v>0</v>
      </c>
      <c r="AG157" s="84">
        <f t="shared" si="53"/>
        <v>0</v>
      </c>
      <c r="AH157" s="168">
        <f t="shared" si="46"/>
        <v>0</v>
      </c>
    </row>
    <row r="158" spans="1:41" x14ac:dyDescent="0.2">
      <c r="A158" s="19"/>
      <c r="B158" s="20"/>
      <c r="C158" s="164">
        <v>13</v>
      </c>
      <c r="D158" s="64">
        <f>'[1]2022'!D156</f>
        <v>0</v>
      </c>
      <c r="E158" s="65">
        <f>'[1]2022'!E156</f>
        <v>0</v>
      </c>
      <c r="F158" s="66">
        <f>'[1]2022'!F156</f>
        <v>0</v>
      </c>
      <c r="G158" s="67">
        <f>'[1]2022'!G156</f>
        <v>0</v>
      </c>
      <c r="H158" s="67">
        <f>'[1]2022'!H156</f>
        <v>0</v>
      </c>
      <c r="I158" s="165">
        <f>'[1]2022'!I156</f>
        <v>1</v>
      </c>
      <c r="J158" s="166">
        <f>'[1]2022'!J156</f>
        <v>0</v>
      </c>
      <c r="K158" s="166">
        <f>'[1]2022'!K156</f>
        <v>0</v>
      </c>
      <c r="L158" s="167">
        <f>'[1]2022'!L156</f>
        <v>1</v>
      </c>
      <c r="M158" s="71">
        <f>'[1]2022'!M156</f>
        <v>1</v>
      </c>
      <c r="N158" s="72">
        <f t="shared" si="47"/>
        <v>1</v>
      </c>
      <c r="O158" s="73">
        <f t="shared" si="40"/>
        <v>0</v>
      </c>
      <c r="P158" s="74">
        <f t="shared" si="54"/>
        <v>0</v>
      </c>
      <c r="Q158" s="75">
        <f t="shared" si="41"/>
        <v>0</v>
      </c>
      <c r="R158" s="75">
        <f t="shared" si="48"/>
        <v>0</v>
      </c>
      <c r="S158" s="76">
        <f t="shared" si="42"/>
        <v>0</v>
      </c>
      <c r="T158" s="77"/>
      <c r="U158" s="78">
        <f t="shared" si="49"/>
        <v>0</v>
      </c>
      <c r="V158" s="75">
        <f t="shared" si="50"/>
        <v>0</v>
      </c>
      <c r="W158" s="76">
        <f t="shared" si="43"/>
        <v>0</v>
      </c>
      <c r="X158" s="74"/>
      <c r="Y158" s="80">
        <f t="shared" si="51"/>
        <v>0</v>
      </c>
      <c r="Z158" s="81">
        <f t="shared" si="44"/>
        <v>0</v>
      </c>
      <c r="AA158" s="25" t="str">
        <f t="shared" si="45"/>
        <v>.</v>
      </c>
      <c r="AB158" s="24"/>
      <c r="AC158" s="169"/>
      <c r="AD158" s="88"/>
      <c r="AE158" s="26"/>
      <c r="AF158" s="84">
        <f t="shared" si="52"/>
        <v>0</v>
      </c>
      <c r="AG158" s="84">
        <f t="shared" si="53"/>
        <v>0</v>
      </c>
      <c r="AH158" s="168">
        <f t="shared" si="46"/>
        <v>0</v>
      </c>
    </row>
    <row r="159" spans="1:41" x14ac:dyDescent="0.2">
      <c r="A159" s="19"/>
      <c r="B159" s="20"/>
      <c r="C159" s="164">
        <v>14</v>
      </c>
      <c r="D159" s="64">
        <f>'[1]2022'!D157</f>
        <v>0</v>
      </c>
      <c r="E159" s="65">
        <f>'[1]2022'!E157</f>
        <v>0</v>
      </c>
      <c r="F159" s="66">
        <f>'[1]2022'!F157</f>
        <v>0</v>
      </c>
      <c r="G159" s="67">
        <f>'[1]2022'!G157</f>
        <v>0</v>
      </c>
      <c r="H159" s="67">
        <f>'[1]2022'!H157</f>
        <v>0</v>
      </c>
      <c r="I159" s="165">
        <f>'[1]2022'!I157</f>
        <v>1</v>
      </c>
      <c r="J159" s="166">
        <f>'[1]2022'!J157</f>
        <v>0</v>
      </c>
      <c r="K159" s="166">
        <f>'[1]2022'!K157</f>
        <v>0</v>
      </c>
      <c r="L159" s="167">
        <f>'[1]2022'!L157</f>
        <v>1</v>
      </c>
      <c r="M159" s="71">
        <f>'[1]2022'!M157</f>
        <v>1</v>
      </c>
      <c r="N159" s="72">
        <f t="shared" si="47"/>
        <v>1</v>
      </c>
      <c r="O159" s="73">
        <f t="shared" si="40"/>
        <v>0</v>
      </c>
      <c r="P159" s="74">
        <f t="shared" si="54"/>
        <v>0</v>
      </c>
      <c r="Q159" s="75">
        <f t="shared" si="41"/>
        <v>0</v>
      </c>
      <c r="R159" s="75">
        <f t="shared" si="48"/>
        <v>0</v>
      </c>
      <c r="S159" s="76">
        <f t="shared" si="42"/>
        <v>0</v>
      </c>
      <c r="T159" s="77"/>
      <c r="U159" s="78">
        <f t="shared" si="49"/>
        <v>0</v>
      </c>
      <c r="V159" s="75">
        <f t="shared" si="50"/>
        <v>0</v>
      </c>
      <c r="W159" s="76">
        <f t="shared" si="43"/>
        <v>0</v>
      </c>
      <c r="X159" s="74"/>
      <c r="Y159" s="80">
        <f t="shared" si="51"/>
        <v>0</v>
      </c>
      <c r="Z159" s="81">
        <f t="shared" si="44"/>
        <v>0</v>
      </c>
      <c r="AA159" s="25" t="str">
        <f t="shared" si="45"/>
        <v>.</v>
      </c>
      <c r="AB159" s="24"/>
      <c r="AC159" s="169"/>
      <c r="AD159" s="88"/>
      <c r="AE159" s="26"/>
      <c r="AF159" s="84">
        <f t="shared" si="52"/>
        <v>0</v>
      </c>
      <c r="AG159" s="84">
        <f t="shared" si="53"/>
        <v>0</v>
      </c>
      <c r="AH159" s="168">
        <f t="shared" si="46"/>
        <v>0</v>
      </c>
    </row>
    <row r="160" spans="1:41" x14ac:dyDescent="0.2">
      <c r="A160" s="19"/>
      <c r="B160" s="20"/>
      <c r="C160" s="164">
        <v>15</v>
      </c>
      <c r="D160" s="64">
        <f>'[1]2022'!D158</f>
        <v>0</v>
      </c>
      <c r="E160" s="65">
        <f>'[1]2022'!E158</f>
        <v>0</v>
      </c>
      <c r="F160" s="66">
        <f>'[1]2022'!F158</f>
        <v>0</v>
      </c>
      <c r="G160" s="67">
        <f>'[1]2022'!G158</f>
        <v>0</v>
      </c>
      <c r="H160" s="67">
        <f>'[1]2022'!H158</f>
        <v>0</v>
      </c>
      <c r="I160" s="165">
        <f>'[1]2022'!I158</f>
        <v>1</v>
      </c>
      <c r="J160" s="166">
        <f>'[1]2022'!J158</f>
        <v>0</v>
      </c>
      <c r="K160" s="166">
        <f>'[1]2022'!K158</f>
        <v>0</v>
      </c>
      <c r="L160" s="167">
        <f>'[1]2022'!L158</f>
        <v>1</v>
      </c>
      <c r="M160" s="71">
        <f>'[1]2022'!M158</f>
        <v>1</v>
      </c>
      <c r="N160" s="72">
        <f t="shared" si="47"/>
        <v>1</v>
      </c>
      <c r="O160" s="73">
        <f t="shared" si="40"/>
        <v>0</v>
      </c>
      <c r="P160" s="74">
        <f t="shared" si="54"/>
        <v>0</v>
      </c>
      <c r="Q160" s="75">
        <f t="shared" si="41"/>
        <v>0</v>
      </c>
      <c r="R160" s="75">
        <f t="shared" si="48"/>
        <v>0</v>
      </c>
      <c r="S160" s="76">
        <f t="shared" si="42"/>
        <v>0</v>
      </c>
      <c r="T160" s="77"/>
      <c r="U160" s="78">
        <f t="shared" si="49"/>
        <v>0</v>
      </c>
      <c r="V160" s="75">
        <f t="shared" si="50"/>
        <v>0</v>
      </c>
      <c r="W160" s="76">
        <f t="shared" si="43"/>
        <v>0</v>
      </c>
      <c r="X160" s="74"/>
      <c r="Y160" s="80">
        <f t="shared" si="51"/>
        <v>0</v>
      </c>
      <c r="Z160" s="81">
        <f t="shared" si="44"/>
        <v>0</v>
      </c>
      <c r="AA160" s="25" t="str">
        <f t="shared" si="45"/>
        <v>.</v>
      </c>
      <c r="AB160" s="24"/>
      <c r="AC160" s="169"/>
      <c r="AD160" s="88"/>
      <c r="AE160" s="26"/>
      <c r="AF160" s="84">
        <f t="shared" si="52"/>
        <v>0</v>
      </c>
      <c r="AG160" s="84">
        <f t="shared" si="53"/>
        <v>0</v>
      </c>
      <c r="AH160" s="168">
        <f t="shared" si="46"/>
        <v>0</v>
      </c>
    </row>
    <row r="161" spans="1:40" x14ac:dyDescent="0.2">
      <c r="A161" s="19"/>
      <c r="B161" s="20"/>
      <c r="C161" s="164">
        <v>16</v>
      </c>
      <c r="D161" s="64">
        <f>'[1]2022'!D159</f>
        <v>0</v>
      </c>
      <c r="E161" s="65">
        <f>'[1]2022'!E159</f>
        <v>0</v>
      </c>
      <c r="F161" s="66">
        <f>'[1]2022'!F159</f>
        <v>0</v>
      </c>
      <c r="G161" s="67">
        <f>'[1]2022'!G159</f>
        <v>0</v>
      </c>
      <c r="H161" s="67">
        <f>'[1]2022'!H159</f>
        <v>0</v>
      </c>
      <c r="I161" s="165">
        <f>'[1]2022'!I159</f>
        <v>1</v>
      </c>
      <c r="J161" s="166">
        <f>'[1]2022'!J159</f>
        <v>0</v>
      </c>
      <c r="K161" s="166">
        <f>'[1]2022'!K159</f>
        <v>0</v>
      </c>
      <c r="L161" s="167">
        <f>'[1]2022'!L159</f>
        <v>1</v>
      </c>
      <c r="M161" s="71">
        <f>'[1]2022'!M159</f>
        <v>1</v>
      </c>
      <c r="N161" s="72">
        <f t="shared" si="47"/>
        <v>1</v>
      </c>
      <c r="O161" s="73">
        <f t="shared" si="40"/>
        <v>0</v>
      </c>
      <c r="P161" s="74">
        <f t="shared" si="54"/>
        <v>0</v>
      </c>
      <c r="Q161" s="75">
        <f t="shared" si="41"/>
        <v>0</v>
      </c>
      <c r="R161" s="75">
        <f t="shared" si="48"/>
        <v>0</v>
      </c>
      <c r="S161" s="76">
        <f t="shared" si="42"/>
        <v>0</v>
      </c>
      <c r="T161" s="77"/>
      <c r="U161" s="78">
        <f t="shared" si="49"/>
        <v>0</v>
      </c>
      <c r="V161" s="75">
        <f t="shared" si="50"/>
        <v>0</v>
      </c>
      <c r="W161" s="76">
        <f t="shared" si="43"/>
        <v>0</v>
      </c>
      <c r="X161" s="74"/>
      <c r="Y161" s="80">
        <f t="shared" si="51"/>
        <v>0</v>
      </c>
      <c r="Z161" s="81">
        <f t="shared" si="44"/>
        <v>0</v>
      </c>
      <c r="AA161" s="25" t="str">
        <f t="shared" si="45"/>
        <v>.</v>
      </c>
      <c r="AB161" s="24"/>
      <c r="AC161" s="169"/>
      <c r="AD161" s="88"/>
      <c r="AE161" s="26"/>
      <c r="AF161" s="84">
        <f t="shared" si="52"/>
        <v>0</v>
      </c>
      <c r="AG161" s="84">
        <f t="shared" si="53"/>
        <v>0</v>
      </c>
      <c r="AH161" s="168">
        <f t="shared" si="46"/>
        <v>0</v>
      </c>
    </row>
    <row r="162" spans="1:40" x14ac:dyDescent="0.2">
      <c r="A162" s="19"/>
      <c r="B162" s="20"/>
      <c r="C162" s="164">
        <v>17</v>
      </c>
      <c r="D162" s="64">
        <f>'[1]2022'!D160</f>
        <v>0</v>
      </c>
      <c r="E162" s="65">
        <f>'[1]2022'!E160</f>
        <v>0</v>
      </c>
      <c r="F162" s="66">
        <f>'[1]2022'!F160</f>
        <v>0</v>
      </c>
      <c r="G162" s="67">
        <f>'[1]2022'!G160</f>
        <v>0</v>
      </c>
      <c r="H162" s="67">
        <f>'[1]2022'!H160</f>
        <v>0</v>
      </c>
      <c r="I162" s="165">
        <f>'[1]2022'!I160</f>
        <v>1</v>
      </c>
      <c r="J162" s="166">
        <f>'[1]2022'!J160</f>
        <v>0</v>
      </c>
      <c r="K162" s="166">
        <f>'[1]2022'!K160</f>
        <v>0</v>
      </c>
      <c r="L162" s="167">
        <f>'[1]2022'!L160</f>
        <v>1</v>
      </c>
      <c r="M162" s="71">
        <f>'[1]2022'!M160</f>
        <v>1</v>
      </c>
      <c r="N162" s="72">
        <f t="shared" si="47"/>
        <v>1</v>
      </c>
      <c r="O162" s="73">
        <f t="shared" si="40"/>
        <v>0</v>
      </c>
      <c r="P162" s="74">
        <f t="shared" si="54"/>
        <v>0</v>
      </c>
      <c r="Q162" s="75">
        <f t="shared" si="41"/>
        <v>0</v>
      </c>
      <c r="R162" s="75">
        <f t="shared" si="48"/>
        <v>0</v>
      </c>
      <c r="S162" s="76">
        <f t="shared" si="42"/>
        <v>0</v>
      </c>
      <c r="T162" s="77"/>
      <c r="U162" s="78">
        <f t="shared" si="49"/>
        <v>0</v>
      </c>
      <c r="V162" s="75">
        <f t="shared" si="50"/>
        <v>0</v>
      </c>
      <c r="W162" s="76">
        <f t="shared" si="43"/>
        <v>0</v>
      </c>
      <c r="X162" s="74"/>
      <c r="Y162" s="80">
        <f t="shared" si="51"/>
        <v>0</v>
      </c>
      <c r="Z162" s="81">
        <f t="shared" si="44"/>
        <v>0</v>
      </c>
      <c r="AA162" s="25" t="str">
        <f t="shared" si="45"/>
        <v>.</v>
      </c>
      <c r="AB162" s="24"/>
      <c r="AC162" s="169"/>
      <c r="AD162" s="88"/>
      <c r="AE162" s="26"/>
      <c r="AF162" s="84">
        <f t="shared" si="52"/>
        <v>0</v>
      </c>
      <c r="AG162" s="84">
        <f t="shared" si="53"/>
        <v>0</v>
      </c>
      <c r="AH162" s="168">
        <f t="shared" si="46"/>
        <v>0</v>
      </c>
    </row>
    <row r="163" spans="1:40" x14ac:dyDescent="0.2">
      <c r="A163" s="19"/>
      <c r="B163" s="20"/>
      <c r="C163" s="164">
        <v>18</v>
      </c>
      <c r="D163" s="64">
        <f>'[1]2022'!D161</f>
        <v>0</v>
      </c>
      <c r="E163" s="65">
        <f>'[1]2022'!E161</f>
        <v>0</v>
      </c>
      <c r="F163" s="66">
        <f>'[1]2022'!F161</f>
        <v>0</v>
      </c>
      <c r="G163" s="67">
        <f>'[1]2022'!G161</f>
        <v>0</v>
      </c>
      <c r="H163" s="67">
        <f>'[1]2022'!H161</f>
        <v>0</v>
      </c>
      <c r="I163" s="165">
        <f>'[1]2022'!I161</f>
        <v>1</v>
      </c>
      <c r="J163" s="166">
        <f>'[1]2022'!J161</f>
        <v>0</v>
      </c>
      <c r="K163" s="166">
        <f>'[1]2022'!K161</f>
        <v>0</v>
      </c>
      <c r="L163" s="167">
        <f>'[1]2022'!L161</f>
        <v>1</v>
      </c>
      <c r="M163" s="71">
        <f>'[1]2022'!M161</f>
        <v>1</v>
      </c>
      <c r="N163" s="72">
        <f t="shared" si="47"/>
        <v>1</v>
      </c>
      <c r="O163" s="73">
        <f t="shared" si="40"/>
        <v>0</v>
      </c>
      <c r="P163" s="74">
        <f t="shared" si="54"/>
        <v>0</v>
      </c>
      <c r="Q163" s="75">
        <f t="shared" si="41"/>
        <v>0</v>
      </c>
      <c r="R163" s="75">
        <f t="shared" si="48"/>
        <v>0</v>
      </c>
      <c r="S163" s="76">
        <f t="shared" si="42"/>
        <v>0</v>
      </c>
      <c r="T163" s="77"/>
      <c r="U163" s="78">
        <f t="shared" si="49"/>
        <v>0</v>
      </c>
      <c r="V163" s="75">
        <f t="shared" si="50"/>
        <v>0</v>
      </c>
      <c r="W163" s="76">
        <f t="shared" si="43"/>
        <v>0</v>
      </c>
      <c r="X163" s="74"/>
      <c r="Y163" s="80">
        <f t="shared" si="51"/>
        <v>0</v>
      </c>
      <c r="Z163" s="81">
        <f t="shared" si="44"/>
        <v>0</v>
      </c>
      <c r="AA163" s="25" t="str">
        <f t="shared" si="45"/>
        <v>.</v>
      </c>
      <c r="AB163" s="24"/>
      <c r="AC163" s="169"/>
      <c r="AD163" s="88"/>
      <c r="AE163" s="26"/>
      <c r="AF163" s="84">
        <f t="shared" si="52"/>
        <v>0</v>
      </c>
      <c r="AG163" s="84">
        <f t="shared" si="53"/>
        <v>0</v>
      </c>
      <c r="AH163" s="168">
        <f t="shared" si="46"/>
        <v>0</v>
      </c>
    </row>
    <row r="164" spans="1:40" x14ac:dyDescent="0.2">
      <c r="A164" s="19"/>
      <c r="B164" s="20"/>
      <c r="C164" s="164">
        <v>19</v>
      </c>
      <c r="D164" s="64">
        <f>'[1]2022'!D162</f>
        <v>0</v>
      </c>
      <c r="E164" s="65">
        <f>'[1]2022'!E162</f>
        <v>0</v>
      </c>
      <c r="F164" s="66">
        <f>'[1]2022'!F162</f>
        <v>0</v>
      </c>
      <c r="G164" s="67">
        <f>'[1]2022'!G162</f>
        <v>0</v>
      </c>
      <c r="H164" s="67">
        <f>'[1]2022'!H162</f>
        <v>0</v>
      </c>
      <c r="I164" s="165">
        <f>'[1]2022'!I162</f>
        <v>1</v>
      </c>
      <c r="J164" s="166">
        <f>'[1]2022'!J162</f>
        <v>0</v>
      </c>
      <c r="K164" s="166">
        <f>'[1]2022'!K162</f>
        <v>0</v>
      </c>
      <c r="L164" s="167">
        <f>'[1]2022'!L162</f>
        <v>1</v>
      </c>
      <c r="M164" s="71">
        <f>'[1]2022'!M162</f>
        <v>1</v>
      </c>
      <c r="N164" s="72">
        <f t="shared" si="47"/>
        <v>1</v>
      </c>
      <c r="O164" s="73">
        <f t="shared" si="40"/>
        <v>0</v>
      </c>
      <c r="P164" s="74">
        <f t="shared" si="54"/>
        <v>0</v>
      </c>
      <c r="Q164" s="75">
        <f t="shared" si="41"/>
        <v>0</v>
      </c>
      <c r="R164" s="75">
        <f t="shared" si="48"/>
        <v>0</v>
      </c>
      <c r="S164" s="76">
        <f t="shared" si="42"/>
        <v>0</v>
      </c>
      <c r="T164" s="77"/>
      <c r="U164" s="78">
        <f t="shared" si="49"/>
        <v>0</v>
      </c>
      <c r="V164" s="75">
        <f t="shared" si="50"/>
        <v>0</v>
      </c>
      <c r="W164" s="76">
        <f t="shared" si="43"/>
        <v>0</v>
      </c>
      <c r="X164" s="74"/>
      <c r="Y164" s="80">
        <f t="shared" si="51"/>
        <v>0</v>
      </c>
      <c r="Z164" s="81">
        <f t="shared" si="44"/>
        <v>0</v>
      </c>
      <c r="AA164" s="25" t="str">
        <f t="shared" si="45"/>
        <v>.</v>
      </c>
      <c r="AB164" s="24"/>
      <c r="AC164" s="169"/>
      <c r="AD164" s="88"/>
      <c r="AE164" s="26"/>
      <c r="AF164" s="84">
        <f t="shared" si="52"/>
        <v>0</v>
      </c>
      <c r="AG164" s="84">
        <f t="shared" si="53"/>
        <v>0</v>
      </c>
      <c r="AH164" s="168">
        <f t="shared" si="46"/>
        <v>0</v>
      </c>
    </row>
    <row r="165" spans="1:40" x14ac:dyDescent="0.2">
      <c r="A165" s="19"/>
      <c r="B165" s="20"/>
      <c r="C165" s="164">
        <v>20</v>
      </c>
      <c r="D165" s="64">
        <f>'[1]2022'!D163</f>
        <v>0</v>
      </c>
      <c r="E165" s="65">
        <f>'[1]2022'!E163</f>
        <v>0</v>
      </c>
      <c r="F165" s="66">
        <f>'[1]2022'!F163</f>
        <v>0</v>
      </c>
      <c r="G165" s="67">
        <f>'[1]2022'!G163</f>
        <v>0</v>
      </c>
      <c r="H165" s="67">
        <f>'[1]2022'!H163</f>
        <v>0</v>
      </c>
      <c r="I165" s="165">
        <f>'[1]2022'!I163</f>
        <v>1</v>
      </c>
      <c r="J165" s="166">
        <f>'[1]2022'!J163</f>
        <v>0</v>
      </c>
      <c r="K165" s="166">
        <f>'[1]2022'!K163</f>
        <v>0</v>
      </c>
      <c r="L165" s="167">
        <f>'[1]2022'!L163</f>
        <v>1</v>
      </c>
      <c r="M165" s="71">
        <f>'[1]2022'!M163</f>
        <v>1</v>
      </c>
      <c r="N165" s="72">
        <f t="shared" si="47"/>
        <v>1</v>
      </c>
      <c r="O165" s="73">
        <f t="shared" si="40"/>
        <v>0</v>
      </c>
      <c r="P165" s="74">
        <f t="shared" si="54"/>
        <v>0</v>
      </c>
      <c r="Q165" s="75">
        <f t="shared" si="41"/>
        <v>0</v>
      </c>
      <c r="R165" s="75">
        <f t="shared" si="48"/>
        <v>0</v>
      </c>
      <c r="S165" s="76">
        <f t="shared" si="42"/>
        <v>0</v>
      </c>
      <c r="T165" s="77"/>
      <c r="U165" s="78">
        <f t="shared" si="49"/>
        <v>0</v>
      </c>
      <c r="V165" s="75">
        <f t="shared" si="50"/>
        <v>0</v>
      </c>
      <c r="W165" s="76">
        <f t="shared" si="43"/>
        <v>0</v>
      </c>
      <c r="X165" s="74"/>
      <c r="Y165" s="80">
        <f t="shared" si="51"/>
        <v>0</v>
      </c>
      <c r="Z165" s="81">
        <f t="shared" si="44"/>
        <v>0</v>
      </c>
      <c r="AA165" s="25" t="str">
        <f t="shared" si="45"/>
        <v>.</v>
      </c>
      <c r="AB165" s="24"/>
      <c r="AC165" s="169"/>
      <c r="AD165" s="88"/>
      <c r="AE165" s="26"/>
      <c r="AF165" s="84">
        <f t="shared" si="52"/>
        <v>0</v>
      </c>
      <c r="AG165" s="84">
        <f t="shared" si="53"/>
        <v>0</v>
      </c>
      <c r="AH165" s="168">
        <f t="shared" si="46"/>
        <v>0</v>
      </c>
      <c r="AI165" s="4"/>
      <c r="AJ165" s="4"/>
      <c r="AK165" s="4"/>
      <c r="AL165" s="4"/>
      <c r="AM165" s="4"/>
      <c r="AN165" s="4"/>
    </row>
    <row r="166" spans="1:40" x14ac:dyDescent="0.2">
      <c r="A166" s="19"/>
      <c r="B166" s="20"/>
      <c r="C166" s="164">
        <v>21</v>
      </c>
      <c r="D166" s="64">
        <f>'[1]2022'!D164</f>
        <v>0</v>
      </c>
      <c r="E166" s="65">
        <f>'[1]2022'!E164</f>
        <v>0</v>
      </c>
      <c r="F166" s="66">
        <f>'[1]2022'!F164</f>
        <v>0</v>
      </c>
      <c r="G166" s="67">
        <f>'[1]2022'!G164</f>
        <v>0</v>
      </c>
      <c r="H166" s="67">
        <f>'[1]2022'!H164</f>
        <v>0</v>
      </c>
      <c r="I166" s="165">
        <f>'[1]2022'!I164</f>
        <v>1</v>
      </c>
      <c r="J166" s="166">
        <f>'[1]2022'!J164</f>
        <v>0</v>
      </c>
      <c r="K166" s="166">
        <f>'[1]2022'!K164</f>
        <v>0</v>
      </c>
      <c r="L166" s="167">
        <f>'[1]2022'!L164</f>
        <v>1</v>
      </c>
      <c r="M166" s="71">
        <f>'[1]2022'!M164</f>
        <v>1</v>
      </c>
      <c r="N166" s="72">
        <f t="shared" si="47"/>
        <v>1</v>
      </c>
      <c r="O166" s="73">
        <f t="shared" si="40"/>
        <v>0</v>
      </c>
      <c r="P166" s="74">
        <f t="shared" si="54"/>
        <v>0</v>
      </c>
      <c r="Q166" s="75">
        <f t="shared" si="41"/>
        <v>0</v>
      </c>
      <c r="R166" s="75">
        <f t="shared" si="48"/>
        <v>0</v>
      </c>
      <c r="S166" s="76">
        <f t="shared" si="42"/>
        <v>0</v>
      </c>
      <c r="T166" s="77"/>
      <c r="U166" s="78">
        <f t="shared" si="49"/>
        <v>0</v>
      </c>
      <c r="V166" s="75">
        <f t="shared" si="50"/>
        <v>0</v>
      </c>
      <c r="W166" s="76">
        <f t="shared" si="43"/>
        <v>0</v>
      </c>
      <c r="X166" s="74"/>
      <c r="Y166" s="80">
        <f t="shared" si="51"/>
        <v>0</v>
      </c>
      <c r="Z166" s="81">
        <f t="shared" si="44"/>
        <v>0</v>
      </c>
      <c r="AA166" s="25" t="str">
        <f t="shared" si="45"/>
        <v>.</v>
      </c>
      <c r="AB166" s="24"/>
      <c r="AC166" s="169"/>
      <c r="AD166" s="88"/>
      <c r="AE166" s="26"/>
      <c r="AF166" s="84">
        <f t="shared" si="52"/>
        <v>0</v>
      </c>
      <c r="AG166" s="84">
        <f t="shared" si="53"/>
        <v>0</v>
      </c>
      <c r="AH166" s="168">
        <f t="shared" si="46"/>
        <v>0</v>
      </c>
    </row>
    <row r="167" spans="1:40" x14ac:dyDescent="0.2">
      <c r="A167" s="19"/>
      <c r="B167" s="20"/>
      <c r="C167" s="164">
        <v>22</v>
      </c>
      <c r="D167" s="64">
        <f>'[1]2022'!D165</f>
        <v>0</v>
      </c>
      <c r="E167" s="65">
        <f>'[1]2022'!E165</f>
        <v>0</v>
      </c>
      <c r="F167" s="66">
        <f>'[1]2022'!F165</f>
        <v>0</v>
      </c>
      <c r="G167" s="67">
        <f>'[1]2022'!G165</f>
        <v>0</v>
      </c>
      <c r="H167" s="67">
        <f>'[1]2022'!H165</f>
        <v>0</v>
      </c>
      <c r="I167" s="165">
        <f>'[1]2022'!I165</f>
        <v>1</v>
      </c>
      <c r="J167" s="166">
        <f>'[1]2022'!J165</f>
        <v>0</v>
      </c>
      <c r="K167" s="166">
        <f>'[1]2022'!K165</f>
        <v>0</v>
      </c>
      <c r="L167" s="167">
        <f>'[1]2022'!L165</f>
        <v>1</v>
      </c>
      <c r="M167" s="71">
        <f>'[1]2022'!M165</f>
        <v>1</v>
      </c>
      <c r="N167" s="72">
        <f t="shared" si="47"/>
        <v>1</v>
      </c>
      <c r="O167" s="73">
        <f t="shared" si="40"/>
        <v>0</v>
      </c>
      <c r="P167" s="74">
        <f t="shared" si="54"/>
        <v>0</v>
      </c>
      <c r="Q167" s="75">
        <f t="shared" si="41"/>
        <v>0</v>
      </c>
      <c r="R167" s="75">
        <f t="shared" si="48"/>
        <v>0</v>
      </c>
      <c r="S167" s="76">
        <f t="shared" si="42"/>
        <v>0</v>
      </c>
      <c r="T167" s="77"/>
      <c r="U167" s="78">
        <f t="shared" si="49"/>
        <v>0</v>
      </c>
      <c r="V167" s="75">
        <f t="shared" si="50"/>
        <v>0</v>
      </c>
      <c r="W167" s="76">
        <f t="shared" si="43"/>
        <v>0</v>
      </c>
      <c r="X167" s="74"/>
      <c r="Y167" s="80">
        <f t="shared" si="51"/>
        <v>0</v>
      </c>
      <c r="Z167" s="81">
        <f t="shared" si="44"/>
        <v>0</v>
      </c>
      <c r="AA167" s="25" t="str">
        <f t="shared" si="45"/>
        <v>.</v>
      </c>
      <c r="AB167" s="24"/>
      <c r="AC167" s="169"/>
      <c r="AD167" s="88"/>
      <c r="AE167" s="26"/>
      <c r="AF167" s="84">
        <f t="shared" si="52"/>
        <v>0</v>
      </c>
      <c r="AG167" s="84">
        <f t="shared" si="53"/>
        <v>0</v>
      </c>
      <c r="AH167" s="168">
        <f t="shared" si="46"/>
        <v>0</v>
      </c>
    </row>
    <row r="168" spans="1:40" x14ac:dyDescent="0.2">
      <c r="A168" s="19"/>
      <c r="B168" s="20"/>
      <c r="C168" s="164">
        <v>23</v>
      </c>
      <c r="D168" s="64">
        <f>'[1]2022'!D166</f>
        <v>0</v>
      </c>
      <c r="E168" s="65">
        <f>'[1]2022'!E166</f>
        <v>0</v>
      </c>
      <c r="F168" s="66">
        <f>'[1]2022'!F166</f>
        <v>0</v>
      </c>
      <c r="G168" s="67">
        <f>'[1]2022'!G166</f>
        <v>0</v>
      </c>
      <c r="H168" s="67">
        <f>'[1]2022'!H166</f>
        <v>0</v>
      </c>
      <c r="I168" s="165">
        <f>'[1]2022'!I166</f>
        <v>1</v>
      </c>
      <c r="J168" s="166">
        <f>'[1]2022'!J166</f>
        <v>0</v>
      </c>
      <c r="K168" s="166">
        <f>'[1]2022'!K166</f>
        <v>0</v>
      </c>
      <c r="L168" s="167">
        <f>'[1]2022'!L166</f>
        <v>1</v>
      </c>
      <c r="M168" s="71">
        <f>'[1]2022'!M166</f>
        <v>1</v>
      </c>
      <c r="N168" s="72">
        <f t="shared" si="47"/>
        <v>1</v>
      </c>
      <c r="O168" s="73">
        <f t="shared" si="40"/>
        <v>0</v>
      </c>
      <c r="P168" s="74">
        <f t="shared" si="54"/>
        <v>0</v>
      </c>
      <c r="Q168" s="75">
        <f t="shared" si="41"/>
        <v>0</v>
      </c>
      <c r="R168" s="75">
        <f t="shared" si="48"/>
        <v>0</v>
      </c>
      <c r="S168" s="76">
        <f t="shared" si="42"/>
        <v>0</v>
      </c>
      <c r="T168" s="77"/>
      <c r="U168" s="78">
        <f t="shared" si="49"/>
        <v>0</v>
      </c>
      <c r="V168" s="75">
        <f t="shared" si="50"/>
        <v>0</v>
      </c>
      <c r="W168" s="76">
        <f t="shared" si="43"/>
        <v>0</v>
      </c>
      <c r="X168" s="74"/>
      <c r="Y168" s="80">
        <f t="shared" si="51"/>
        <v>0</v>
      </c>
      <c r="Z168" s="81">
        <f t="shared" si="44"/>
        <v>0</v>
      </c>
      <c r="AA168" s="25" t="str">
        <f t="shared" si="45"/>
        <v>.</v>
      </c>
      <c r="AB168" s="24"/>
      <c r="AC168" s="169"/>
      <c r="AD168" s="88"/>
      <c r="AE168" s="26"/>
      <c r="AF168" s="84">
        <f t="shared" si="52"/>
        <v>0</v>
      </c>
      <c r="AG168" s="84">
        <f t="shared" si="53"/>
        <v>0</v>
      </c>
      <c r="AH168" s="168">
        <f t="shared" si="46"/>
        <v>0</v>
      </c>
    </row>
    <row r="169" spans="1:40" x14ac:dyDescent="0.2">
      <c r="A169" s="19"/>
      <c r="B169" s="20"/>
      <c r="C169" s="164">
        <v>24</v>
      </c>
      <c r="D169" s="64">
        <f>'[1]2022'!D167</f>
        <v>0</v>
      </c>
      <c r="E169" s="65">
        <f>'[1]2022'!E167</f>
        <v>0</v>
      </c>
      <c r="F169" s="66">
        <f>'[1]2022'!F167</f>
        <v>0</v>
      </c>
      <c r="G169" s="67">
        <f>'[1]2022'!G167</f>
        <v>0</v>
      </c>
      <c r="H169" s="67">
        <f>'[1]2022'!H167</f>
        <v>0</v>
      </c>
      <c r="I169" s="165">
        <f>'[1]2022'!I167</f>
        <v>1</v>
      </c>
      <c r="J169" s="166">
        <f>'[1]2022'!J167</f>
        <v>0</v>
      </c>
      <c r="K169" s="166">
        <f>'[1]2022'!K167</f>
        <v>0</v>
      </c>
      <c r="L169" s="167">
        <f>'[1]2022'!L167</f>
        <v>1</v>
      </c>
      <c r="M169" s="71">
        <f>'[1]2022'!M167</f>
        <v>1</v>
      </c>
      <c r="N169" s="72">
        <f t="shared" si="47"/>
        <v>1</v>
      </c>
      <c r="O169" s="73">
        <f t="shared" si="40"/>
        <v>0</v>
      </c>
      <c r="P169" s="74">
        <f t="shared" si="54"/>
        <v>0</v>
      </c>
      <c r="Q169" s="75">
        <f t="shared" si="41"/>
        <v>0</v>
      </c>
      <c r="R169" s="75">
        <f t="shared" si="48"/>
        <v>0</v>
      </c>
      <c r="S169" s="76">
        <f t="shared" si="42"/>
        <v>0</v>
      </c>
      <c r="T169" s="77"/>
      <c r="U169" s="78">
        <f t="shared" si="49"/>
        <v>0</v>
      </c>
      <c r="V169" s="75">
        <f t="shared" si="50"/>
        <v>0</v>
      </c>
      <c r="W169" s="76">
        <f t="shared" si="43"/>
        <v>0</v>
      </c>
      <c r="X169" s="74"/>
      <c r="Y169" s="80">
        <f t="shared" si="51"/>
        <v>0</v>
      </c>
      <c r="Z169" s="81">
        <f t="shared" si="44"/>
        <v>0</v>
      </c>
      <c r="AA169" s="25" t="str">
        <f t="shared" si="45"/>
        <v>.</v>
      </c>
      <c r="AB169" s="24"/>
      <c r="AC169" s="169"/>
      <c r="AD169" s="88"/>
      <c r="AE169" s="26"/>
      <c r="AF169" s="84">
        <f t="shared" si="52"/>
        <v>0</v>
      </c>
      <c r="AG169" s="84">
        <f t="shared" si="53"/>
        <v>0</v>
      </c>
      <c r="AH169" s="168">
        <f t="shared" si="46"/>
        <v>0</v>
      </c>
    </row>
    <row r="170" spans="1:40" x14ac:dyDescent="0.2">
      <c r="A170" s="19"/>
      <c r="B170" s="20"/>
      <c r="C170" s="164">
        <v>25</v>
      </c>
      <c r="D170" s="64">
        <f>'[1]2022'!D168</f>
        <v>0</v>
      </c>
      <c r="E170" s="65">
        <f>'[1]2022'!E168</f>
        <v>0</v>
      </c>
      <c r="F170" s="66">
        <f>'[1]2022'!F168</f>
        <v>0</v>
      </c>
      <c r="G170" s="67">
        <f>'[1]2022'!G168</f>
        <v>0</v>
      </c>
      <c r="H170" s="67">
        <f>'[1]2022'!H168</f>
        <v>0</v>
      </c>
      <c r="I170" s="165">
        <f>'[1]2022'!I168</f>
        <v>1</v>
      </c>
      <c r="J170" s="166">
        <f>'[1]2022'!J168</f>
        <v>0</v>
      </c>
      <c r="K170" s="166">
        <f>'[1]2022'!K168</f>
        <v>0</v>
      </c>
      <c r="L170" s="167">
        <f>'[1]2022'!L168</f>
        <v>1</v>
      </c>
      <c r="M170" s="71">
        <f>'[1]2022'!M168</f>
        <v>1</v>
      </c>
      <c r="N170" s="72">
        <f t="shared" si="47"/>
        <v>1</v>
      </c>
      <c r="O170" s="73">
        <f t="shared" si="40"/>
        <v>0</v>
      </c>
      <c r="P170" s="74">
        <f t="shared" si="54"/>
        <v>0</v>
      </c>
      <c r="Q170" s="75">
        <f t="shared" si="41"/>
        <v>0</v>
      </c>
      <c r="R170" s="75">
        <f t="shared" si="48"/>
        <v>0</v>
      </c>
      <c r="S170" s="76">
        <f t="shared" si="42"/>
        <v>0</v>
      </c>
      <c r="T170" s="77"/>
      <c r="U170" s="78">
        <f t="shared" si="49"/>
        <v>0</v>
      </c>
      <c r="V170" s="75">
        <f t="shared" si="50"/>
        <v>0</v>
      </c>
      <c r="W170" s="76">
        <f t="shared" si="43"/>
        <v>0</v>
      </c>
      <c r="X170" s="74"/>
      <c r="Y170" s="80">
        <f t="shared" si="51"/>
        <v>0</v>
      </c>
      <c r="Z170" s="81">
        <f t="shared" si="44"/>
        <v>0</v>
      </c>
      <c r="AA170" s="25" t="str">
        <f t="shared" si="45"/>
        <v>.</v>
      </c>
      <c r="AB170" s="24"/>
      <c r="AC170" s="169"/>
      <c r="AD170" s="88"/>
      <c r="AE170" s="26"/>
      <c r="AF170" s="84">
        <f t="shared" si="52"/>
        <v>0</v>
      </c>
      <c r="AG170" s="84">
        <f t="shared" si="53"/>
        <v>0</v>
      </c>
      <c r="AH170" s="168">
        <f t="shared" si="46"/>
        <v>0</v>
      </c>
    </row>
    <row r="171" spans="1:40" x14ac:dyDescent="0.2">
      <c r="A171" s="19"/>
      <c r="B171" s="20"/>
      <c r="C171" s="164">
        <v>26</v>
      </c>
      <c r="D171" s="64">
        <f>'[1]2022'!D169</f>
        <v>0</v>
      </c>
      <c r="E171" s="65">
        <f>'[1]2022'!E169</f>
        <v>0</v>
      </c>
      <c r="F171" s="66">
        <f>'[1]2022'!F169</f>
        <v>0</v>
      </c>
      <c r="G171" s="67">
        <f>'[1]2022'!G169</f>
        <v>0</v>
      </c>
      <c r="H171" s="67">
        <f>'[1]2022'!H169</f>
        <v>0</v>
      </c>
      <c r="I171" s="165">
        <f>'[1]2022'!I169</f>
        <v>1</v>
      </c>
      <c r="J171" s="166">
        <f>'[1]2022'!J169</f>
        <v>0</v>
      </c>
      <c r="K171" s="166">
        <f>'[1]2022'!K169</f>
        <v>0</v>
      </c>
      <c r="L171" s="167">
        <f>'[1]2022'!L169</f>
        <v>1</v>
      </c>
      <c r="M171" s="71">
        <f>'[1]2022'!M169</f>
        <v>1</v>
      </c>
      <c r="N171" s="72">
        <f t="shared" si="47"/>
        <v>1</v>
      </c>
      <c r="O171" s="73">
        <f t="shared" si="40"/>
        <v>0</v>
      </c>
      <c r="P171" s="74">
        <f t="shared" si="54"/>
        <v>0</v>
      </c>
      <c r="Q171" s="75">
        <f t="shared" si="41"/>
        <v>0</v>
      </c>
      <c r="R171" s="75">
        <f t="shared" si="48"/>
        <v>0</v>
      </c>
      <c r="S171" s="76">
        <f t="shared" si="42"/>
        <v>0</v>
      </c>
      <c r="T171" s="77"/>
      <c r="U171" s="78">
        <f t="shared" si="49"/>
        <v>0</v>
      </c>
      <c r="V171" s="75">
        <f t="shared" si="50"/>
        <v>0</v>
      </c>
      <c r="W171" s="76">
        <f t="shared" si="43"/>
        <v>0</v>
      </c>
      <c r="X171" s="74"/>
      <c r="Y171" s="80">
        <f t="shared" si="51"/>
        <v>0</v>
      </c>
      <c r="Z171" s="81">
        <f t="shared" si="44"/>
        <v>0</v>
      </c>
      <c r="AA171" s="25" t="str">
        <f t="shared" si="45"/>
        <v>.</v>
      </c>
      <c r="AB171" s="24"/>
      <c r="AC171" s="169"/>
      <c r="AD171" s="88"/>
      <c r="AE171" s="26"/>
      <c r="AF171" s="84">
        <f t="shared" si="52"/>
        <v>0</v>
      </c>
      <c r="AG171" s="84">
        <f t="shared" si="53"/>
        <v>0</v>
      </c>
      <c r="AH171" s="168">
        <f t="shared" si="46"/>
        <v>0</v>
      </c>
    </row>
    <row r="172" spans="1:40" x14ac:dyDescent="0.2">
      <c r="A172" s="19"/>
      <c r="B172" s="20"/>
      <c r="C172" s="164">
        <v>27</v>
      </c>
      <c r="D172" s="64">
        <f>'[1]2022'!D170</f>
        <v>0</v>
      </c>
      <c r="E172" s="65">
        <f>'[1]2022'!E170</f>
        <v>0</v>
      </c>
      <c r="F172" s="66">
        <f>'[1]2022'!F170</f>
        <v>0</v>
      </c>
      <c r="G172" s="67">
        <f>'[1]2022'!G170</f>
        <v>0</v>
      </c>
      <c r="H172" s="67">
        <f>'[1]2022'!H170</f>
        <v>0</v>
      </c>
      <c r="I172" s="165">
        <f>'[1]2022'!I170</f>
        <v>1</v>
      </c>
      <c r="J172" s="166">
        <f>'[1]2022'!J170</f>
        <v>0</v>
      </c>
      <c r="K172" s="166">
        <f>'[1]2022'!K170</f>
        <v>0</v>
      </c>
      <c r="L172" s="167">
        <f>'[1]2022'!L170</f>
        <v>1</v>
      </c>
      <c r="M172" s="71">
        <f>'[1]2022'!M170</f>
        <v>1</v>
      </c>
      <c r="N172" s="72">
        <f t="shared" si="47"/>
        <v>1</v>
      </c>
      <c r="O172" s="73">
        <f t="shared" si="40"/>
        <v>0</v>
      </c>
      <c r="P172" s="74">
        <f t="shared" si="54"/>
        <v>0</v>
      </c>
      <c r="Q172" s="75">
        <f t="shared" si="41"/>
        <v>0</v>
      </c>
      <c r="R172" s="75">
        <f t="shared" si="48"/>
        <v>0</v>
      </c>
      <c r="S172" s="76">
        <f t="shared" si="42"/>
        <v>0</v>
      </c>
      <c r="T172" s="77"/>
      <c r="U172" s="78">
        <f t="shared" si="49"/>
        <v>0</v>
      </c>
      <c r="V172" s="75">
        <f t="shared" si="50"/>
        <v>0</v>
      </c>
      <c r="W172" s="76">
        <f t="shared" si="43"/>
        <v>0</v>
      </c>
      <c r="X172" s="74"/>
      <c r="Y172" s="80">
        <f t="shared" si="51"/>
        <v>0</v>
      </c>
      <c r="Z172" s="81">
        <f t="shared" si="44"/>
        <v>0</v>
      </c>
      <c r="AA172" s="25" t="str">
        <f t="shared" si="45"/>
        <v>.</v>
      </c>
      <c r="AB172" s="24"/>
      <c r="AC172" s="169"/>
      <c r="AD172" s="88"/>
      <c r="AE172" s="26"/>
      <c r="AF172" s="84">
        <f t="shared" si="52"/>
        <v>0</v>
      </c>
      <c r="AG172" s="84">
        <f t="shared" si="53"/>
        <v>0</v>
      </c>
      <c r="AH172" s="168">
        <f t="shared" si="46"/>
        <v>0</v>
      </c>
    </row>
    <row r="173" spans="1:40" x14ac:dyDescent="0.2">
      <c r="A173" s="19"/>
      <c r="B173" s="20"/>
      <c r="C173" s="164">
        <v>28</v>
      </c>
      <c r="D173" s="64">
        <f>'[1]2022'!D171</f>
        <v>0</v>
      </c>
      <c r="E173" s="65">
        <f>'[1]2022'!E171</f>
        <v>0</v>
      </c>
      <c r="F173" s="66">
        <f>'[1]2022'!F171</f>
        <v>0</v>
      </c>
      <c r="G173" s="67">
        <f>'[1]2022'!G171</f>
        <v>0</v>
      </c>
      <c r="H173" s="67">
        <f>'[1]2022'!H171</f>
        <v>0</v>
      </c>
      <c r="I173" s="165">
        <f>'[1]2022'!I171</f>
        <v>1</v>
      </c>
      <c r="J173" s="166">
        <f>'[1]2022'!J171</f>
        <v>0</v>
      </c>
      <c r="K173" s="166">
        <f>'[1]2022'!K171</f>
        <v>0</v>
      </c>
      <c r="L173" s="167">
        <f>'[1]2022'!L171</f>
        <v>1</v>
      </c>
      <c r="M173" s="71">
        <f>'[1]2022'!M171</f>
        <v>1</v>
      </c>
      <c r="N173" s="72">
        <f t="shared" si="47"/>
        <v>1</v>
      </c>
      <c r="O173" s="73">
        <f t="shared" si="40"/>
        <v>0</v>
      </c>
      <c r="P173" s="74">
        <f t="shared" si="54"/>
        <v>0</v>
      </c>
      <c r="Q173" s="75">
        <f t="shared" si="41"/>
        <v>0</v>
      </c>
      <c r="R173" s="75">
        <f t="shared" si="48"/>
        <v>0</v>
      </c>
      <c r="S173" s="76">
        <f t="shared" si="42"/>
        <v>0</v>
      </c>
      <c r="T173" s="77"/>
      <c r="U173" s="78">
        <f t="shared" si="49"/>
        <v>0</v>
      </c>
      <c r="V173" s="75">
        <f t="shared" si="50"/>
        <v>0</v>
      </c>
      <c r="W173" s="76">
        <f t="shared" si="43"/>
        <v>0</v>
      </c>
      <c r="X173" s="74"/>
      <c r="Y173" s="80">
        <f t="shared" si="51"/>
        <v>0</v>
      </c>
      <c r="Z173" s="81">
        <f t="shared" si="44"/>
        <v>0</v>
      </c>
      <c r="AA173" s="25" t="str">
        <f t="shared" si="45"/>
        <v>.</v>
      </c>
      <c r="AB173" s="24"/>
      <c r="AC173" s="169"/>
      <c r="AD173" s="88"/>
      <c r="AE173" s="26"/>
      <c r="AF173" s="84">
        <f t="shared" si="52"/>
        <v>0</v>
      </c>
      <c r="AG173" s="84">
        <f t="shared" si="53"/>
        <v>0</v>
      </c>
      <c r="AH173" s="168">
        <f t="shared" si="46"/>
        <v>0</v>
      </c>
    </row>
    <row r="174" spans="1:40" x14ac:dyDescent="0.2">
      <c r="A174" s="19"/>
      <c r="B174" s="20"/>
      <c r="C174" s="164">
        <v>29</v>
      </c>
      <c r="D174" s="64">
        <f>'[1]2022'!D172</f>
        <v>0</v>
      </c>
      <c r="E174" s="65">
        <f>'[1]2022'!E172</f>
        <v>0</v>
      </c>
      <c r="F174" s="66">
        <f>'[1]2022'!F172</f>
        <v>0</v>
      </c>
      <c r="G174" s="67">
        <f>'[1]2022'!G172</f>
        <v>0</v>
      </c>
      <c r="H174" s="67">
        <f>'[1]2022'!H172</f>
        <v>0</v>
      </c>
      <c r="I174" s="165">
        <f>'[1]2022'!I172</f>
        <v>1</v>
      </c>
      <c r="J174" s="166">
        <f>'[1]2022'!J172</f>
        <v>0</v>
      </c>
      <c r="K174" s="166">
        <f>'[1]2022'!K172</f>
        <v>0</v>
      </c>
      <c r="L174" s="167">
        <f>'[1]2022'!L172</f>
        <v>1</v>
      </c>
      <c r="M174" s="71">
        <f>'[1]2022'!M172</f>
        <v>1</v>
      </c>
      <c r="N174" s="72">
        <f t="shared" si="47"/>
        <v>1</v>
      </c>
      <c r="O174" s="73">
        <f t="shared" si="40"/>
        <v>0</v>
      </c>
      <c r="P174" s="74">
        <f t="shared" si="54"/>
        <v>0</v>
      </c>
      <c r="Q174" s="75">
        <f t="shared" si="41"/>
        <v>0</v>
      </c>
      <c r="R174" s="75">
        <f t="shared" si="48"/>
        <v>0</v>
      </c>
      <c r="S174" s="76">
        <f t="shared" si="42"/>
        <v>0</v>
      </c>
      <c r="T174" s="77"/>
      <c r="U174" s="78">
        <f t="shared" si="49"/>
        <v>0</v>
      </c>
      <c r="V174" s="75">
        <f t="shared" si="50"/>
        <v>0</v>
      </c>
      <c r="W174" s="76">
        <f t="shared" si="43"/>
        <v>0</v>
      </c>
      <c r="X174" s="74"/>
      <c r="Y174" s="80">
        <f t="shared" si="51"/>
        <v>0</v>
      </c>
      <c r="Z174" s="81">
        <f t="shared" si="44"/>
        <v>0</v>
      </c>
      <c r="AA174" s="25" t="str">
        <f t="shared" si="45"/>
        <v>.</v>
      </c>
      <c r="AB174" s="24"/>
      <c r="AC174" s="169"/>
      <c r="AD174" s="88"/>
      <c r="AE174" s="26"/>
      <c r="AF174" s="84">
        <f t="shared" si="52"/>
        <v>0</v>
      </c>
      <c r="AG174" s="84">
        <f t="shared" si="53"/>
        <v>0</v>
      </c>
      <c r="AH174" s="168">
        <f t="shared" si="46"/>
        <v>0</v>
      </c>
    </row>
    <row r="175" spans="1:40" x14ac:dyDescent="0.2">
      <c r="A175" s="19"/>
      <c r="B175" s="20"/>
      <c r="C175" s="164">
        <v>30</v>
      </c>
      <c r="D175" s="64">
        <f>'[1]2022'!D173</f>
        <v>0</v>
      </c>
      <c r="E175" s="65">
        <f>'[1]2022'!E173</f>
        <v>0</v>
      </c>
      <c r="F175" s="66">
        <f>'[1]2022'!F173</f>
        <v>0</v>
      </c>
      <c r="G175" s="67">
        <f>'[1]2022'!G173</f>
        <v>0</v>
      </c>
      <c r="H175" s="67">
        <f>'[1]2022'!H173</f>
        <v>0</v>
      </c>
      <c r="I175" s="165">
        <f>'[1]2022'!I173</f>
        <v>1</v>
      </c>
      <c r="J175" s="166">
        <f>'[1]2022'!J173</f>
        <v>0</v>
      </c>
      <c r="K175" s="166">
        <f>'[1]2022'!K173</f>
        <v>0</v>
      </c>
      <c r="L175" s="167">
        <f>'[1]2022'!L173</f>
        <v>1</v>
      </c>
      <c r="M175" s="71">
        <f>'[1]2022'!M173</f>
        <v>1</v>
      </c>
      <c r="N175" s="72">
        <f t="shared" si="47"/>
        <v>1</v>
      </c>
      <c r="O175" s="73">
        <f t="shared" si="40"/>
        <v>0</v>
      </c>
      <c r="P175" s="74">
        <f t="shared" si="54"/>
        <v>0</v>
      </c>
      <c r="Q175" s="75">
        <f t="shared" si="41"/>
        <v>0</v>
      </c>
      <c r="R175" s="75">
        <f t="shared" si="48"/>
        <v>0</v>
      </c>
      <c r="S175" s="76">
        <f t="shared" si="42"/>
        <v>0</v>
      </c>
      <c r="T175" s="77"/>
      <c r="U175" s="78">
        <f t="shared" si="49"/>
        <v>0</v>
      </c>
      <c r="V175" s="75">
        <f t="shared" si="50"/>
        <v>0</v>
      </c>
      <c r="W175" s="76">
        <f t="shared" si="43"/>
        <v>0</v>
      </c>
      <c r="X175" s="74"/>
      <c r="Y175" s="80">
        <f t="shared" si="51"/>
        <v>0</v>
      </c>
      <c r="Z175" s="81">
        <f t="shared" si="44"/>
        <v>0</v>
      </c>
      <c r="AA175" s="25" t="str">
        <f t="shared" si="45"/>
        <v>.</v>
      </c>
      <c r="AB175" s="24"/>
      <c r="AC175" s="169"/>
      <c r="AD175" s="88"/>
      <c r="AE175" s="26"/>
      <c r="AF175" s="84">
        <f t="shared" si="52"/>
        <v>0</v>
      </c>
      <c r="AG175" s="84">
        <f t="shared" si="53"/>
        <v>0</v>
      </c>
      <c r="AH175" s="168">
        <f t="shared" si="46"/>
        <v>0</v>
      </c>
    </row>
    <row r="176" spans="1:40" x14ac:dyDescent="0.2">
      <c r="A176" s="19"/>
      <c r="B176" s="20"/>
      <c r="C176" s="164">
        <v>31</v>
      </c>
      <c r="D176" s="64">
        <f>'[1]2022'!D174</f>
        <v>0</v>
      </c>
      <c r="E176" s="65">
        <f>'[1]2022'!E174</f>
        <v>0</v>
      </c>
      <c r="F176" s="66">
        <f>'[1]2022'!F174</f>
        <v>0</v>
      </c>
      <c r="G176" s="67">
        <f>'[1]2022'!G174</f>
        <v>0</v>
      </c>
      <c r="H176" s="67">
        <f>'[1]2022'!H174</f>
        <v>0</v>
      </c>
      <c r="I176" s="165">
        <f>'[1]2022'!I174</f>
        <v>1</v>
      </c>
      <c r="J176" s="166">
        <f>'[1]2022'!J174</f>
        <v>0</v>
      </c>
      <c r="K176" s="166">
        <f>'[1]2022'!K174</f>
        <v>0</v>
      </c>
      <c r="L176" s="167">
        <f>'[1]2022'!L174</f>
        <v>1</v>
      </c>
      <c r="M176" s="71">
        <f>'[1]2022'!M174</f>
        <v>1</v>
      </c>
      <c r="N176" s="72">
        <f t="shared" si="47"/>
        <v>1</v>
      </c>
      <c r="O176" s="73">
        <f t="shared" si="40"/>
        <v>0</v>
      </c>
      <c r="P176" s="74">
        <f t="shared" si="54"/>
        <v>0</v>
      </c>
      <c r="Q176" s="75">
        <f t="shared" si="41"/>
        <v>0</v>
      </c>
      <c r="R176" s="75">
        <f t="shared" si="48"/>
        <v>0</v>
      </c>
      <c r="S176" s="76">
        <f t="shared" si="42"/>
        <v>0</v>
      </c>
      <c r="T176" s="77"/>
      <c r="U176" s="78">
        <f t="shared" si="49"/>
        <v>0</v>
      </c>
      <c r="V176" s="75">
        <f t="shared" si="50"/>
        <v>0</v>
      </c>
      <c r="W176" s="76">
        <f t="shared" si="43"/>
        <v>0</v>
      </c>
      <c r="X176" s="74"/>
      <c r="Y176" s="80">
        <f t="shared" si="51"/>
        <v>0</v>
      </c>
      <c r="Z176" s="81">
        <f t="shared" si="44"/>
        <v>0</v>
      </c>
      <c r="AA176" s="25" t="str">
        <f t="shared" si="45"/>
        <v>.</v>
      </c>
      <c r="AB176" s="24"/>
      <c r="AC176" s="169"/>
      <c r="AD176" s="88"/>
      <c r="AE176" s="26"/>
      <c r="AF176" s="84">
        <f t="shared" si="52"/>
        <v>0</v>
      </c>
      <c r="AG176" s="84">
        <f t="shared" si="53"/>
        <v>0</v>
      </c>
      <c r="AH176" s="168">
        <f t="shared" si="46"/>
        <v>0</v>
      </c>
    </row>
    <row r="177" spans="1:34" x14ac:dyDescent="0.2">
      <c r="A177" s="19"/>
      <c r="B177" s="20"/>
      <c r="C177" s="164">
        <v>32</v>
      </c>
      <c r="D177" s="64">
        <f>'[1]2022'!D175</f>
        <v>0</v>
      </c>
      <c r="E177" s="65">
        <f>'[1]2022'!E175</f>
        <v>0</v>
      </c>
      <c r="F177" s="66">
        <f>'[1]2022'!F175</f>
        <v>0</v>
      </c>
      <c r="G177" s="67">
        <f>'[1]2022'!G175</f>
        <v>0</v>
      </c>
      <c r="H177" s="67">
        <f>'[1]2022'!H175</f>
        <v>0</v>
      </c>
      <c r="I177" s="165">
        <f>'[1]2022'!I175</f>
        <v>1</v>
      </c>
      <c r="J177" s="166">
        <f>'[1]2022'!J175</f>
        <v>0</v>
      </c>
      <c r="K177" s="166">
        <f>'[1]2022'!K175</f>
        <v>0</v>
      </c>
      <c r="L177" s="167">
        <f>'[1]2022'!L175</f>
        <v>1</v>
      </c>
      <c r="M177" s="71">
        <f>'[1]2022'!M175</f>
        <v>1</v>
      </c>
      <c r="N177" s="72">
        <f t="shared" si="47"/>
        <v>1</v>
      </c>
      <c r="O177" s="73">
        <f t="shared" si="40"/>
        <v>0</v>
      </c>
      <c r="P177" s="74">
        <f t="shared" si="54"/>
        <v>0</v>
      </c>
      <c r="Q177" s="75">
        <f t="shared" si="41"/>
        <v>0</v>
      </c>
      <c r="R177" s="75">
        <f t="shared" si="48"/>
        <v>0</v>
      </c>
      <c r="S177" s="76">
        <f t="shared" si="42"/>
        <v>0</v>
      </c>
      <c r="T177" s="77"/>
      <c r="U177" s="78">
        <f t="shared" si="49"/>
        <v>0</v>
      </c>
      <c r="V177" s="75">
        <f t="shared" si="50"/>
        <v>0</v>
      </c>
      <c r="W177" s="76">
        <f t="shared" si="43"/>
        <v>0</v>
      </c>
      <c r="X177" s="74"/>
      <c r="Y177" s="80">
        <f t="shared" si="51"/>
        <v>0</v>
      </c>
      <c r="Z177" s="81">
        <f t="shared" si="44"/>
        <v>0</v>
      </c>
      <c r="AA177" s="25" t="str">
        <f t="shared" si="45"/>
        <v>.</v>
      </c>
      <c r="AB177" s="24"/>
      <c r="AC177" s="169"/>
      <c r="AD177" s="88"/>
      <c r="AE177" s="26"/>
      <c r="AF177" s="84">
        <f t="shared" si="52"/>
        <v>0</v>
      </c>
      <c r="AG177" s="84">
        <f t="shared" si="53"/>
        <v>0</v>
      </c>
      <c r="AH177" s="168">
        <f t="shared" si="46"/>
        <v>0</v>
      </c>
    </row>
    <row r="178" spans="1:34" x14ac:dyDescent="0.2">
      <c r="A178" s="19"/>
      <c r="B178" s="20"/>
      <c r="C178" s="164">
        <v>33</v>
      </c>
      <c r="D178" s="64">
        <f>'[1]2022'!D176</f>
        <v>0</v>
      </c>
      <c r="E178" s="65">
        <f>'[1]2022'!E176</f>
        <v>0</v>
      </c>
      <c r="F178" s="66">
        <f>'[1]2022'!F176</f>
        <v>0</v>
      </c>
      <c r="G178" s="67">
        <f>'[1]2022'!G176</f>
        <v>0</v>
      </c>
      <c r="H178" s="67">
        <f>'[1]2022'!H176</f>
        <v>0</v>
      </c>
      <c r="I178" s="165">
        <f>'[1]2022'!I176</f>
        <v>1</v>
      </c>
      <c r="J178" s="166">
        <f>'[1]2022'!J176</f>
        <v>0</v>
      </c>
      <c r="K178" s="166">
        <f>'[1]2022'!K176</f>
        <v>0</v>
      </c>
      <c r="L178" s="167">
        <f>'[1]2022'!L176</f>
        <v>1</v>
      </c>
      <c r="M178" s="71">
        <f>'[1]2022'!M176</f>
        <v>1</v>
      </c>
      <c r="N178" s="72">
        <f t="shared" si="47"/>
        <v>1</v>
      </c>
      <c r="O178" s="73">
        <f t="shared" si="40"/>
        <v>0</v>
      </c>
      <c r="P178" s="74">
        <f t="shared" si="54"/>
        <v>0</v>
      </c>
      <c r="Q178" s="75">
        <f t="shared" si="41"/>
        <v>0</v>
      </c>
      <c r="R178" s="75">
        <f t="shared" si="48"/>
        <v>0</v>
      </c>
      <c r="S178" s="76">
        <f t="shared" si="42"/>
        <v>0</v>
      </c>
      <c r="T178" s="77"/>
      <c r="U178" s="78">
        <f t="shared" si="49"/>
        <v>0</v>
      </c>
      <c r="V178" s="75">
        <f t="shared" si="50"/>
        <v>0</v>
      </c>
      <c r="W178" s="76">
        <f t="shared" si="43"/>
        <v>0</v>
      </c>
      <c r="X178" s="74"/>
      <c r="Y178" s="80">
        <f t="shared" si="51"/>
        <v>0</v>
      </c>
      <c r="Z178" s="81">
        <f t="shared" si="44"/>
        <v>0</v>
      </c>
      <c r="AA178" s="25" t="str">
        <f t="shared" si="45"/>
        <v>.</v>
      </c>
      <c r="AB178" s="24"/>
      <c r="AC178" s="169"/>
      <c r="AD178" s="88"/>
      <c r="AE178" s="26"/>
      <c r="AF178" s="84">
        <f t="shared" si="52"/>
        <v>0</v>
      </c>
      <c r="AG178" s="84">
        <f t="shared" si="53"/>
        <v>0</v>
      </c>
      <c r="AH178" s="168">
        <f t="shared" si="46"/>
        <v>0</v>
      </c>
    </row>
    <row r="179" spans="1:34" x14ac:dyDescent="0.2">
      <c r="A179" s="19"/>
      <c r="B179" s="20"/>
      <c r="C179" s="164">
        <v>34</v>
      </c>
      <c r="D179" s="64">
        <f>'[1]2022'!D177</f>
        <v>0</v>
      </c>
      <c r="E179" s="65">
        <f>'[1]2022'!E177</f>
        <v>0</v>
      </c>
      <c r="F179" s="66">
        <f>'[1]2022'!F177</f>
        <v>0</v>
      </c>
      <c r="G179" s="67">
        <f>'[1]2022'!G177</f>
        <v>0</v>
      </c>
      <c r="H179" s="67">
        <f>'[1]2022'!H177</f>
        <v>0</v>
      </c>
      <c r="I179" s="165">
        <f>'[1]2022'!I177</f>
        <v>1</v>
      </c>
      <c r="J179" s="166">
        <f>'[1]2022'!J177</f>
        <v>0</v>
      </c>
      <c r="K179" s="166">
        <f>'[1]2022'!K177</f>
        <v>0</v>
      </c>
      <c r="L179" s="167">
        <f>'[1]2022'!L177</f>
        <v>1</v>
      </c>
      <c r="M179" s="71">
        <f>'[1]2022'!M177</f>
        <v>1</v>
      </c>
      <c r="N179" s="72">
        <f t="shared" si="47"/>
        <v>1</v>
      </c>
      <c r="O179" s="73">
        <f t="shared" si="40"/>
        <v>0</v>
      </c>
      <c r="P179" s="74">
        <f t="shared" si="54"/>
        <v>0</v>
      </c>
      <c r="Q179" s="75">
        <f t="shared" si="41"/>
        <v>0</v>
      </c>
      <c r="R179" s="75">
        <f t="shared" si="48"/>
        <v>0</v>
      </c>
      <c r="S179" s="76">
        <f t="shared" si="42"/>
        <v>0</v>
      </c>
      <c r="T179" s="77"/>
      <c r="U179" s="78">
        <f t="shared" si="49"/>
        <v>0</v>
      </c>
      <c r="V179" s="75">
        <f t="shared" si="50"/>
        <v>0</v>
      </c>
      <c r="W179" s="76">
        <f t="shared" si="43"/>
        <v>0</v>
      </c>
      <c r="X179" s="74"/>
      <c r="Y179" s="80">
        <f t="shared" si="51"/>
        <v>0</v>
      </c>
      <c r="Z179" s="81">
        <f t="shared" si="44"/>
        <v>0</v>
      </c>
      <c r="AA179" s="25" t="str">
        <f t="shared" si="45"/>
        <v>.</v>
      </c>
      <c r="AB179" s="24"/>
      <c r="AC179" s="169"/>
      <c r="AD179" s="88"/>
      <c r="AE179" s="26"/>
      <c r="AF179" s="84">
        <f t="shared" si="52"/>
        <v>0</v>
      </c>
      <c r="AG179" s="84">
        <f t="shared" si="53"/>
        <v>0</v>
      </c>
      <c r="AH179" s="168">
        <f t="shared" si="46"/>
        <v>0</v>
      </c>
    </row>
    <row r="180" spans="1:34" x14ac:dyDescent="0.2">
      <c r="A180" s="19"/>
      <c r="B180" s="20"/>
      <c r="C180" s="164">
        <v>35</v>
      </c>
      <c r="D180" s="64">
        <f>'[1]2022'!D178</f>
        <v>0</v>
      </c>
      <c r="E180" s="65">
        <f>'[1]2022'!E178</f>
        <v>0</v>
      </c>
      <c r="F180" s="66">
        <f>'[1]2022'!F178</f>
        <v>0</v>
      </c>
      <c r="G180" s="67">
        <f>'[1]2022'!G178</f>
        <v>0</v>
      </c>
      <c r="H180" s="67">
        <f>'[1]2022'!H178</f>
        <v>0</v>
      </c>
      <c r="I180" s="165">
        <f>'[1]2022'!I178</f>
        <v>1</v>
      </c>
      <c r="J180" s="166">
        <f>'[1]2022'!J178</f>
        <v>0</v>
      </c>
      <c r="K180" s="166">
        <f>'[1]2022'!K178</f>
        <v>0</v>
      </c>
      <c r="L180" s="167">
        <f>'[1]2022'!L178</f>
        <v>1</v>
      </c>
      <c r="M180" s="71">
        <f>'[1]2022'!M178</f>
        <v>1</v>
      </c>
      <c r="N180" s="72">
        <f t="shared" si="47"/>
        <v>1</v>
      </c>
      <c r="O180" s="73">
        <f t="shared" si="40"/>
        <v>0</v>
      </c>
      <c r="P180" s="74">
        <f t="shared" si="54"/>
        <v>0</v>
      </c>
      <c r="Q180" s="75">
        <f t="shared" si="41"/>
        <v>0</v>
      </c>
      <c r="R180" s="75">
        <f t="shared" si="48"/>
        <v>0</v>
      </c>
      <c r="S180" s="76">
        <f t="shared" si="42"/>
        <v>0</v>
      </c>
      <c r="T180" s="77"/>
      <c r="U180" s="78">
        <f t="shared" si="49"/>
        <v>0</v>
      </c>
      <c r="V180" s="75">
        <f t="shared" si="50"/>
        <v>0</v>
      </c>
      <c r="W180" s="76">
        <f t="shared" si="43"/>
        <v>0</v>
      </c>
      <c r="X180" s="74"/>
      <c r="Y180" s="80">
        <f t="shared" si="51"/>
        <v>0</v>
      </c>
      <c r="Z180" s="81">
        <f t="shared" si="44"/>
        <v>0</v>
      </c>
      <c r="AA180" s="25" t="str">
        <f t="shared" si="45"/>
        <v>.</v>
      </c>
      <c r="AB180" s="24"/>
      <c r="AC180" s="169"/>
      <c r="AD180" s="88"/>
      <c r="AE180" s="26"/>
      <c r="AF180" s="84">
        <f t="shared" si="52"/>
        <v>0</v>
      </c>
      <c r="AG180" s="84">
        <f t="shared" si="53"/>
        <v>0</v>
      </c>
      <c r="AH180" s="168">
        <f t="shared" si="46"/>
        <v>0</v>
      </c>
    </row>
    <row r="181" spans="1:34" x14ac:dyDescent="0.2">
      <c r="A181" s="19"/>
      <c r="B181" s="20"/>
      <c r="C181" s="164">
        <v>36</v>
      </c>
      <c r="D181" s="64">
        <f>'[1]2022'!D179</f>
        <v>0</v>
      </c>
      <c r="E181" s="65">
        <f>'[1]2022'!E179</f>
        <v>0</v>
      </c>
      <c r="F181" s="66">
        <f>'[1]2022'!F179</f>
        <v>0</v>
      </c>
      <c r="G181" s="67">
        <f>'[1]2022'!G179</f>
        <v>0</v>
      </c>
      <c r="H181" s="67">
        <f>'[1]2022'!H179</f>
        <v>0</v>
      </c>
      <c r="I181" s="165">
        <f>'[1]2022'!I179</f>
        <v>1</v>
      </c>
      <c r="J181" s="166">
        <f>'[1]2022'!J179</f>
        <v>0</v>
      </c>
      <c r="K181" s="166">
        <f>'[1]2022'!K179</f>
        <v>0</v>
      </c>
      <c r="L181" s="167">
        <f>'[1]2022'!L179</f>
        <v>1</v>
      </c>
      <c r="M181" s="71">
        <f>'[1]2022'!M179</f>
        <v>1</v>
      </c>
      <c r="N181" s="72">
        <f t="shared" si="47"/>
        <v>1</v>
      </c>
      <c r="O181" s="73">
        <f t="shared" si="40"/>
        <v>0</v>
      </c>
      <c r="P181" s="74">
        <f t="shared" si="54"/>
        <v>0</v>
      </c>
      <c r="Q181" s="75">
        <f t="shared" si="41"/>
        <v>0</v>
      </c>
      <c r="R181" s="75">
        <f t="shared" si="48"/>
        <v>0</v>
      </c>
      <c r="S181" s="76">
        <f t="shared" si="42"/>
        <v>0</v>
      </c>
      <c r="T181" s="77"/>
      <c r="U181" s="78">
        <f t="shared" si="49"/>
        <v>0</v>
      </c>
      <c r="V181" s="75">
        <f t="shared" si="50"/>
        <v>0</v>
      </c>
      <c r="W181" s="76">
        <f t="shared" si="43"/>
        <v>0</v>
      </c>
      <c r="X181" s="74"/>
      <c r="Y181" s="80">
        <f t="shared" si="51"/>
        <v>0</v>
      </c>
      <c r="Z181" s="81">
        <f t="shared" si="44"/>
        <v>0</v>
      </c>
      <c r="AA181" s="25" t="str">
        <f t="shared" si="45"/>
        <v>.</v>
      </c>
      <c r="AB181" s="24"/>
      <c r="AC181" s="169"/>
      <c r="AD181" s="88"/>
      <c r="AE181" s="26"/>
      <c r="AF181" s="84">
        <f t="shared" si="52"/>
        <v>0</v>
      </c>
      <c r="AG181" s="84">
        <f t="shared" si="53"/>
        <v>0</v>
      </c>
      <c r="AH181" s="168">
        <f t="shared" si="46"/>
        <v>0</v>
      </c>
    </row>
    <row r="182" spans="1:34" x14ac:dyDescent="0.2">
      <c r="A182" s="19"/>
      <c r="B182" s="20"/>
      <c r="C182" s="164">
        <v>37</v>
      </c>
      <c r="D182" s="64">
        <f>'[1]2022'!D180</f>
        <v>0</v>
      </c>
      <c r="E182" s="65">
        <f>'[1]2022'!E180</f>
        <v>0</v>
      </c>
      <c r="F182" s="66">
        <f>'[1]2022'!F180</f>
        <v>0</v>
      </c>
      <c r="G182" s="67">
        <f>'[1]2022'!G180</f>
        <v>0</v>
      </c>
      <c r="H182" s="67">
        <f>'[1]2022'!H180</f>
        <v>0</v>
      </c>
      <c r="I182" s="165">
        <f>'[1]2022'!I180</f>
        <v>1</v>
      </c>
      <c r="J182" s="166">
        <f>'[1]2022'!J180</f>
        <v>0</v>
      </c>
      <c r="K182" s="166">
        <f>'[1]2022'!K180</f>
        <v>0</v>
      </c>
      <c r="L182" s="167">
        <f>'[1]2022'!L180</f>
        <v>1</v>
      </c>
      <c r="M182" s="71">
        <f>'[1]2022'!M180</f>
        <v>1</v>
      </c>
      <c r="N182" s="72">
        <f t="shared" si="47"/>
        <v>1</v>
      </c>
      <c r="O182" s="73">
        <f t="shared" si="40"/>
        <v>0</v>
      </c>
      <c r="P182" s="74">
        <f t="shared" si="54"/>
        <v>0</v>
      </c>
      <c r="Q182" s="75">
        <f t="shared" si="41"/>
        <v>0</v>
      </c>
      <c r="R182" s="75">
        <f t="shared" si="48"/>
        <v>0</v>
      </c>
      <c r="S182" s="76">
        <f t="shared" si="42"/>
        <v>0</v>
      </c>
      <c r="T182" s="77"/>
      <c r="U182" s="78">
        <f t="shared" si="49"/>
        <v>0</v>
      </c>
      <c r="V182" s="75">
        <f t="shared" si="50"/>
        <v>0</v>
      </c>
      <c r="W182" s="76">
        <f t="shared" si="43"/>
        <v>0</v>
      </c>
      <c r="X182" s="74"/>
      <c r="Y182" s="80">
        <f t="shared" si="51"/>
        <v>0</v>
      </c>
      <c r="Z182" s="81">
        <f t="shared" si="44"/>
        <v>0</v>
      </c>
      <c r="AA182" s="25" t="str">
        <f t="shared" si="45"/>
        <v>.</v>
      </c>
      <c r="AB182" s="24"/>
      <c r="AC182" s="169"/>
      <c r="AD182" s="88"/>
      <c r="AE182" s="26"/>
      <c r="AF182" s="84">
        <f t="shared" si="52"/>
        <v>0</v>
      </c>
      <c r="AG182" s="84">
        <f t="shared" si="53"/>
        <v>0</v>
      </c>
      <c r="AH182" s="168">
        <f t="shared" si="46"/>
        <v>0</v>
      </c>
    </row>
    <row r="183" spans="1:34" x14ac:dyDescent="0.2">
      <c r="A183" s="19"/>
      <c r="B183" s="20"/>
      <c r="C183" s="164">
        <v>38</v>
      </c>
      <c r="D183" s="64">
        <f>'[1]2022'!D181</f>
        <v>0</v>
      </c>
      <c r="E183" s="65">
        <f>'[1]2022'!E181</f>
        <v>0</v>
      </c>
      <c r="F183" s="66">
        <f>'[1]2022'!F181</f>
        <v>0</v>
      </c>
      <c r="G183" s="67">
        <f>'[1]2022'!G181</f>
        <v>0</v>
      </c>
      <c r="H183" s="67">
        <f>'[1]2022'!H181</f>
        <v>0</v>
      </c>
      <c r="I183" s="165">
        <f>'[1]2022'!I181</f>
        <v>1</v>
      </c>
      <c r="J183" s="166">
        <f>'[1]2022'!J181</f>
        <v>0</v>
      </c>
      <c r="K183" s="166">
        <f>'[1]2022'!K181</f>
        <v>0</v>
      </c>
      <c r="L183" s="167">
        <f>'[1]2022'!L181</f>
        <v>1</v>
      </c>
      <c r="M183" s="71">
        <f>'[1]2022'!M181</f>
        <v>1</v>
      </c>
      <c r="N183" s="72">
        <f t="shared" si="47"/>
        <v>1</v>
      </c>
      <c r="O183" s="73">
        <f t="shared" si="40"/>
        <v>0</v>
      </c>
      <c r="P183" s="74">
        <f t="shared" si="54"/>
        <v>0</v>
      </c>
      <c r="Q183" s="75">
        <f t="shared" si="41"/>
        <v>0</v>
      </c>
      <c r="R183" s="75">
        <f t="shared" si="48"/>
        <v>0</v>
      </c>
      <c r="S183" s="76">
        <f t="shared" si="42"/>
        <v>0</v>
      </c>
      <c r="T183" s="77"/>
      <c r="U183" s="78">
        <f t="shared" si="49"/>
        <v>0</v>
      </c>
      <c r="V183" s="75">
        <f t="shared" si="50"/>
        <v>0</v>
      </c>
      <c r="W183" s="76">
        <f t="shared" si="43"/>
        <v>0</v>
      </c>
      <c r="X183" s="74"/>
      <c r="Y183" s="80">
        <f t="shared" si="51"/>
        <v>0</v>
      </c>
      <c r="Z183" s="81">
        <f t="shared" si="44"/>
        <v>0</v>
      </c>
      <c r="AA183" s="25" t="str">
        <f t="shared" si="45"/>
        <v>.</v>
      </c>
      <c r="AB183" s="24"/>
      <c r="AC183" s="169"/>
      <c r="AD183" s="88"/>
      <c r="AE183" s="26"/>
      <c r="AF183" s="84">
        <f t="shared" si="52"/>
        <v>0</v>
      </c>
      <c r="AG183" s="84">
        <f t="shared" si="53"/>
        <v>0</v>
      </c>
      <c r="AH183" s="168">
        <f t="shared" si="46"/>
        <v>0</v>
      </c>
    </row>
    <row r="184" spans="1:34" x14ac:dyDescent="0.2">
      <c r="A184" s="19"/>
      <c r="B184" s="20"/>
      <c r="C184" s="164">
        <v>39</v>
      </c>
      <c r="D184" s="64">
        <f>'[1]2022'!D182</f>
        <v>0</v>
      </c>
      <c r="E184" s="65">
        <f>'[1]2022'!E182</f>
        <v>0</v>
      </c>
      <c r="F184" s="66">
        <f>'[1]2022'!F182</f>
        <v>0</v>
      </c>
      <c r="G184" s="67">
        <f>'[1]2022'!G182</f>
        <v>0</v>
      </c>
      <c r="H184" s="67">
        <f>'[1]2022'!H182</f>
        <v>0</v>
      </c>
      <c r="I184" s="165">
        <f>'[1]2022'!I182</f>
        <v>1</v>
      </c>
      <c r="J184" s="166">
        <f>'[1]2022'!J182</f>
        <v>0</v>
      </c>
      <c r="K184" s="166">
        <f>'[1]2022'!K182</f>
        <v>0</v>
      </c>
      <c r="L184" s="167">
        <f>'[1]2022'!L182</f>
        <v>1</v>
      </c>
      <c r="M184" s="71">
        <f>'[1]2022'!M182</f>
        <v>1</v>
      </c>
      <c r="N184" s="72">
        <f t="shared" si="47"/>
        <v>1</v>
      </c>
      <c r="O184" s="73">
        <f t="shared" si="40"/>
        <v>0</v>
      </c>
      <c r="P184" s="74">
        <f t="shared" si="54"/>
        <v>0</v>
      </c>
      <c r="Q184" s="75">
        <f t="shared" si="41"/>
        <v>0</v>
      </c>
      <c r="R184" s="75">
        <f t="shared" si="48"/>
        <v>0</v>
      </c>
      <c r="S184" s="76">
        <f t="shared" si="42"/>
        <v>0</v>
      </c>
      <c r="T184" s="77"/>
      <c r="U184" s="78">
        <f t="shared" si="49"/>
        <v>0</v>
      </c>
      <c r="V184" s="75">
        <f t="shared" si="50"/>
        <v>0</v>
      </c>
      <c r="W184" s="76">
        <f t="shared" si="43"/>
        <v>0</v>
      </c>
      <c r="X184" s="74"/>
      <c r="Y184" s="80">
        <f t="shared" si="51"/>
        <v>0</v>
      </c>
      <c r="Z184" s="81">
        <f t="shared" si="44"/>
        <v>0</v>
      </c>
      <c r="AA184" s="25" t="str">
        <f t="shared" si="45"/>
        <v>.</v>
      </c>
      <c r="AB184" s="24"/>
      <c r="AC184" s="169"/>
      <c r="AD184" s="88"/>
      <c r="AE184" s="26"/>
      <c r="AF184" s="84">
        <f t="shared" si="52"/>
        <v>0</v>
      </c>
      <c r="AG184" s="84">
        <f t="shared" si="53"/>
        <v>0</v>
      </c>
      <c r="AH184" s="168">
        <f t="shared" si="46"/>
        <v>0</v>
      </c>
    </row>
    <row r="185" spans="1:34" x14ac:dyDescent="0.2">
      <c r="A185" s="19"/>
      <c r="B185" s="20"/>
      <c r="C185" s="164">
        <v>40</v>
      </c>
      <c r="D185" s="64">
        <f>'[1]2022'!D183</f>
        <v>0</v>
      </c>
      <c r="E185" s="65">
        <f>'[1]2022'!E183</f>
        <v>0</v>
      </c>
      <c r="F185" s="66">
        <f>'[1]2022'!F183</f>
        <v>0</v>
      </c>
      <c r="G185" s="67">
        <f>'[1]2022'!G183</f>
        <v>0</v>
      </c>
      <c r="H185" s="67">
        <f>'[1]2022'!H183</f>
        <v>0</v>
      </c>
      <c r="I185" s="165">
        <f>'[1]2022'!I183</f>
        <v>1</v>
      </c>
      <c r="J185" s="166">
        <f>'[1]2022'!J183</f>
        <v>0</v>
      </c>
      <c r="K185" s="166">
        <f>'[1]2022'!K183</f>
        <v>0</v>
      </c>
      <c r="L185" s="167">
        <f>'[1]2022'!L183</f>
        <v>1</v>
      </c>
      <c r="M185" s="71">
        <f>'[1]2022'!M183</f>
        <v>1</v>
      </c>
      <c r="N185" s="72">
        <f t="shared" si="47"/>
        <v>1</v>
      </c>
      <c r="O185" s="73">
        <f t="shared" si="40"/>
        <v>0</v>
      </c>
      <c r="P185" s="74">
        <f t="shared" si="54"/>
        <v>0</v>
      </c>
      <c r="Q185" s="75">
        <f t="shared" si="41"/>
        <v>0</v>
      </c>
      <c r="R185" s="75">
        <f>ROUND((IF(((O185+K185-G185-H185-F185))/M185-$AC$148&lt;0,0,(((O185+K185-G185-H185-F185))/M185-$AC$148))*3.5%*M185),2)</f>
        <v>0</v>
      </c>
      <c r="S185" s="76">
        <f t="shared" si="42"/>
        <v>0</v>
      </c>
      <c r="T185" s="77"/>
      <c r="U185" s="78">
        <f t="shared" si="49"/>
        <v>0</v>
      </c>
      <c r="V185" s="75">
        <f t="shared" si="50"/>
        <v>0</v>
      </c>
      <c r="W185" s="76">
        <f t="shared" si="43"/>
        <v>0</v>
      </c>
      <c r="X185" s="74"/>
      <c r="Y185" s="80">
        <f t="shared" si="51"/>
        <v>0</v>
      </c>
      <c r="Z185" s="81">
        <f t="shared" si="44"/>
        <v>0</v>
      </c>
      <c r="AA185" s="25" t="str">
        <f t="shared" si="45"/>
        <v>.</v>
      </c>
      <c r="AB185" s="24"/>
      <c r="AC185" s="169"/>
      <c r="AD185" s="88"/>
      <c r="AE185" s="26"/>
      <c r="AF185" s="84">
        <f t="shared" si="52"/>
        <v>0</v>
      </c>
      <c r="AG185" s="84">
        <f t="shared" si="53"/>
        <v>0</v>
      </c>
      <c r="AH185" s="168">
        <f t="shared" si="46"/>
        <v>0</v>
      </c>
    </row>
    <row r="186" spans="1:34" x14ac:dyDescent="0.2">
      <c r="A186" s="19"/>
      <c r="B186" s="20"/>
      <c r="C186" s="164">
        <v>41</v>
      </c>
      <c r="D186" s="64">
        <f>'[1]2022'!D184</f>
        <v>0</v>
      </c>
      <c r="E186" s="65">
        <f>'[1]2022'!E184</f>
        <v>0</v>
      </c>
      <c r="F186" s="66">
        <f>'[1]2022'!F184</f>
        <v>0</v>
      </c>
      <c r="G186" s="67">
        <f>'[1]2022'!G184</f>
        <v>0</v>
      </c>
      <c r="H186" s="67">
        <f>'[1]2022'!H184</f>
        <v>0</v>
      </c>
      <c r="I186" s="165">
        <f>'[1]2022'!I184</f>
        <v>1</v>
      </c>
      <c r="J186" s="166">
        <f>'[1]2022'!J184</f>
        <v>0</v>
      </c>
      <c r="K186" s="166">
        <f>'[1]2022'!K184</f>
        <v>0</v>
      </c>
      <c r="L186" s="167">
        <f>'[1]2022'!L184</f>
        <v>1</v>
      </c>
      <c r="M186" s="71">
        <f>'[1]2022'!M184</f>
        <v>1</v>
      </c>
      <c r="N186" s="72">
        <f t="shared" si="47"/>
        <v>1</v>
      </c>
      <c r="O186" s="73">
        <f t="shared" si="40"/>
        <v>0</v>
      </c>
      <c r="P186" s="74">
        <f t="shared" si="54"/>
        <v>0</v>
      </c>
      <c r="Q186" s="75">
        <f>ROUND(((O186+K186-G186-H186-F186)*3%),2)</f>
        <v>0</v>
      </c>
      <c r="R186" s="75">
        <f t="shared" si="48"/>
        <v>0</v>
      </c>
      <c r="S186" s="76">
        <f t="shared" si="42"/>
        <v>0</v>
      </c>
      <c r="T186" s="77"/>
      <c r="U186" s="78">
        <f t="shared" si="49"/>
        <v>0</v>
      </c>
      <c r="V186" s="75">
        <f t="shared" si="50"/>
        <v>0</v>
      </c>
      <c r="W186" s="76">
        <f t="shared" si="43"/>
        <v>0</v>
      </c>
      <c r="X186" s="74"/>
      <c r="Y186" s="80">
        <f t="shared" si="51"/>
        <v>0</v>
      </c>
      <c r="Z186" s="81">
        <f t="shared" si="44"/>
        <v>0</v>
      </c>
      <c r="AA186" s="25" t="str">
        <f t="shared" si="45"/>
        <v>.</v>
      </c>
      <c r="AB186" s="24"/>
      <c r="AC186" s="169"/>
      <c r="AD186" s="88"/>
      <c r="AE186" s="26"/>
      <c r="AF186" s="84">
        <f t="shared" si="52"/>
        <v>0</v>
      </c>
      <c r="AG186" s="84">
        <f t="shared" si="53"/>
        <v>0</v>
      </c>
      <c r="AH186" s="168">
        <f t="shared" si="46"/>
        <v>0</v>
      </c>
    </row>
    <row r="187" spans="1:34" x14ac:dyDescent="0.2">
      <c r="A187" s="19"/>
      <c r="B187" s="20"/>
      <c r="C187" s="164">
        <v>42</v>
      </c>
      <c r="D187" s="64">
        <f>'[1]2022'!D185</f>
        <v>0</v>
      </c>
      <c r="E187" s="65">
        <f>'[1]2022'!E185</f>
        <v>0</v>
      </c>
      <c r="F187" s="66">
        <f>'[1]2022'!F185</f>
        <v>0</v>
      </c>
      <c r="G187" s="67">
        <f>'[1]2022'!G185</f>
        <v>0</v>
      </c>
      <c r="H187" s="67">
        <f>'[1]2022'!H185</f>
        <v>0</v>
      </c>
      <c r="I187" s="165">
        <f>'[1]2022'!I185</f>
        <v>1</v>
      </c>
      <c r="J187" s="166">
        <f>'[1]2022'!J185</f>
        <v>0</v>
      </c>
      <c r="K187" s="166">
        <f>'[1]2022'!K185</f>
        <v>0</v>
      </c>
      <c r="L187" s="167">
        <f>'[1]2022'!L185</f>
        <v>1</v>
      </c>
      <c r="M187" s="71">
        <f>'[1]2022'!M185</f>
        <v>1</v>
      </c>
      <c r="N187" s="72">
        <f t="shared" si="47"/>
        <v>1</v>
      </c>
      <c r="O187" s="73">
        <f t="shared" si="40"/>
        <v>0</v>
      </c>
      <c r="P187" s="74">
        <f t="shared" si="54"/>
        <v>0</v>
      </c>
      <c r="Q187" s="75">
        <f t="shared" si="41"/>
        <v>0</v>
      </c>
      <c r="R187" s="75">
        <f t="shared" si="48"/>
        <v>0</v>
      </c>
      <c r="S187" s="76">
        <f t="shared" si="42"/>
        <v>0</v>
      </c>
      <c r="T187" s="77"/>
      <c r="U187" s="78">
        <f t="shared" si="49"/>
        <v>0</v>
      </c>
      <c r="V187" s="75">
        <f t="shared" si="50"/>
        <v>0</v>
      </c>
      <c r="W187" s="76">
        <f t="shared" si="43"/>
        <v>0</v>
      </c>
      <c r="X187" s="74"/>
      <c r="Y187" s="80">
        <f t="shared" si="51"/>
        <v>0</v>
      </c>
      <c r="Z187" s="81">
        <f t="shared" si="44"/>
        <v>0</v>
      </c>
      <c r="AA187" s="25" t="str">
        <f t="shared" si="45"/>
        <v>.</v>
      </c>
      <c r="AB187" s="24"/>
      <c r="AC187" s="169"/>
      <c r="AD187" s="88"/>
      <c r="AE187" s="26"/>
      <c r="AF187" s="84">
        <f t="shared" si="52"/>
        <v>0</v>
      </c>
      <c r="AG187" s="84">
        <f t="shared" si="53"/>
        <v>0</v>
      </c>
      <c r="AH187" s="168">
        <f t="shared" si="46"/>
        <v>0</v>
      </c>
    </row>
    <row r="188" spans="1:34" x14ac:dyDescent="0.2">
      <c r="A188" s="19"/>
      <c r="B188" s="20"/>
      <c r="C188" s="164">
        <v>43</v>
      </c>
      <c r="D188" s="64">
        <f>'[1]2022'!D186</f>
        <v>0</v>
      </c>
      <c r="E188" s="65">
        <f>'[1]2022'!E186</f>
        <v>0</v>
      </c>
      <c r="F188" s="66">
        <f>'[1]2022'!F186</f>
        <v>0</v>
      </c>
      <c r="G188" s="67">
        <f>'[1]2022'!G186</f>
        <v>0</v>
      </c>
      <c r="H188" s="67">
        <f>'[1]2022'!H186</f>
        <v>0</v>
      </c>
      <c r="I188" s="165">
        <f>'[1]2022'!I186</f>
        <v>1</v>
      </c>
      <c r="J188" s="166">
        <f>'[1]2022'!J186</f>
        <v>0</v>
      </c>
      <c r="K188" s="166">
        <f>'[1]2022'!K186</f>
        <v>0</v>
      </c>
      <c r="L188" s="167">
        <f>'[1]2022'!L186</f>
        <v>1</v>
      </c>
      <c r="M188" s="71">
        <f>'[1]2022'!M186</f>
        <v>1</v>
      </c>
      <c r="N188" s="72">
        <f t="shared" si="47"/>
        <v>1</v>
      </c>
      <c r="O188" s="73">
        <f t="shared" si="40"/>
        <v>0</v>
      </c>
      <c r="P188" s="74">
        <f t="shared" si="54"/>
        <v>0</v>
      </c>
      <c r="Q188" s="75">
        <f t="shared" si="41"/>
        <v>0</v>
      </c>
      <c r="R188" s="75">
        <f t="shared" si="48"/>
        <v>0</v>
      </c>
      <c r="S188" s="76">
        <f t="shared" si="42"/>
        <v>0</v>
      </c>
      <c r="T188" s="77"/>
      <c r="U188" s="78">
        <f t="shared" si="49"/>
        <v>0</v>
      </c>
      <c r="V188" s="75">
        <f t="shared" si="50"/>
        <v>0</v>
      </c>
      <c r="W188" s="76">
        <f t="shared" si="43"/>
        <v>0</v>
      </c>
      <c r="X188" s="74"/>
      <c r="Y188" s="80">
        <f t="shared" si="51"/>
        <v>0</v>
      </c>
      <c r="Z188" s="81">
        <f t="shared" si="44"/>
        <v>0</v>
      </c>
      <c r="AA188" s="25" t="str">
        <f t="shared" si="45"/>
        <v>.</v>
      </c>
      <c r="AB188" s="24"/>
      <c r="AC188" s="169"/>
      <c r="AD188" s="88"/>
      <c r="AE188" s="26"/>
      <c r="AF188" s="84">
        <f t="shared" si="52"/>
        <v>0</v>
      </c>
      <c r="AG188" s="84">
        <f t="shared" si="53"/>
        <v>0</v>
      </c>
      <c r="AH188" s="168">
        <f t="shared" si="46"/>
        <v>0</v>
      </c>
    </row>
    <row r="189" spans="1:34" x14ac:dyDescent="0.2">
      <c r="A189" s="19"/>
      <c r="B189" s="20"/>
      <c r="C189" s="164">
        <v>44</v>
      </c>
      <c r="D189" s="64">
        <f>'[1]2022'!D187</f>
        <v>0</v>
      </c>
      <c r="E189" s="65">
        <f>'[1]2022'!E187</f>
        <v>0</v>
      </c>
      <c r="F189" s="66">
        <f>'[1]2022'!F187</f>
        <v>0</v>
      </c>
      <c r="G189" s="67">
        <f>'[1]2022'!G187</f>
        <v>0</v>
      </c>
      <c r="H189" s="67">
        <f>'[1]2022'!H187</f>
        <v>0</v>
      </c>
      <c r="I189" s="165">
        <f>'[1]2022'!I187</f>
        <v>1</v>
      </c>
      <c r="J189" s="166">
        <f>'[1]2022'!J187</f>
        <v>0</v>
      </c>
      <c r="K189" s="166">
        <f>'[1]2022'!K187</f>
        <v>0</v>
      </c>
      <c r="L189" s="167">
        <f>'[1]2022'!L187</f>
        <v>1</v>
      </c>
      <c r="M189" s="71">
        <f>'[1]2022'!M187</f>
        <v>1</v>
      </c>
      <c r="N189" s="72">
        <f t="shared" si="47"/>
        <v>1</v>
      </c>
      <c r="O189" s="73">
        <f t="shared" si="40"/>
        <v>0</v>
      </c>
      <c r="P189" s="74">
        <f t="shared" si="54"/>
        <v>0</v>
      </c>
      <c r="Q189" s="75">
        <f t="shared" si="41"/>
        <v>0</v>
      </c>
      <c r="R189" s="75">
        <f t="shared" si="48"/>
        <v>0</v>
      </c>
      <c r="S189" s="76">
        <f t="shared" si="42"/>
        <v>0</v>
      </c>
      <c r="T189" s="77"/>
      <c r="U189" s="78">
        <f t="shared" si="49"/>
        <v>0</v>
      </c>
      <c r="V189" s="75">
        <f t="shared" si="50"/>
        <v>0</v>
      </c>
      <c r="W189" s="76">
        <f t="shared" si="43"/>
        <v>0</v>
      </c>
      <c r="X189" s="74"/>
      <c r="Y189" s="80">
        <f t="shared" si="51"/>
        <v>0</v>
      </c>
      <c r="Z189" s="81">
        <f t="shared" si="44"/>
        <v>0</v>
      </c>
      <c r="AA189" s="25" t="str">
        <f t="shared" si="45"/>
        <v>.</v>
      </c>
      <c r="AB189" s="24"/>
      <c r="AC189" s="169"/>
      <c r="AD189" s="88"/>
      <c r="AE189" s="26"/>
      <c r="AF189" s="84">
        <f t="shared" si="52"/>
        <v>0</v>
      </c>
      <c r="AG189" s="84">
        <f t="shared" si="53"/>
        <v>0</v>
      </c>
      <c r="AH189" s="168">
        <f t="shared" si="46"/>
        <v>0</v>
      </c>
    </row>
    <row r="190" spans="1:34" x14ac:dyDescent="0.2">
      <c r="A190" s="19"/>
      <c r="B190" s="20"/>
      <c r="C190" s="164">
        <v>45</v>
      </c>
      <c r="D190" s="64">
        <f>'[1]2022'!D188</f>
        <v>0</v>
      </c>
      <c r="E190" s="65">
        <f>'[1]2022'!E188</f>
        <v>0</v>
      </c>
      <c r="F190" s="66">
        <f>'[1]2022'!F188</f>
        <v>0</v>
      </c>
      <c r="G190" s="67">
        <f>'[1]2022'!G188</f>
        <v>0</v>
      </c>
      <c r="H190" s="67">
        <f>'[1]2022'!H188</f>
        <v>0</v>
      </c>
      <c r="I190" s="165">
        <f>'[1]2022'!I188</f>
        <v>1</v>
      </c>
      <c r="J190" s="166">
        <f>'[1]2022'!J188</f>
        <v>0</v>
      </c>
      <c r="K190" s="166">
        <f>'[1]2022'!K188</f>
        <v>0</v>
      </c>
      <c r="L190" s="167">
        <f>'[1]2022'!L188</f>
        <v>1</v>
      </c>
      <c r="M190" s="71">
        <f>'[1]2022'!M188</f>
        <v>1</v>
      </c>
      <c r="N190" s="72">
        <f t="shared" si="47"/>
        <v>1</v>
      </c>
      <c r="O190" s="73">
        <f t="shared" si="40"/>
        <v>0</v>
      </c>
      <c r="P190" s="74">
        <f t="shared" si="54"/>
        <v>0</v>
      </c>
      <c r="Q190" s="75">
        <f t="shared" si="41"/>
        <v>0</v>
      </c>
      <c r="R190" s="75">
        <f t="shared" si="48"/>
        <v>0</v>
      </c>
      <c r="S190" s="76">
        <f t="shared" si="42"/>
        <v>0</v>
      </c>
      <c r="T190" s="77"/>
      <c r="U190" s="78">
        <f t="shared" si="49"/>
        <v>0</v>
      </c>
      <c r="V190" s="75">
        <f t="shared" si="50"/>
        <v>0</v>
      </c>
      <c r="W190" s="76">
        <f t="shared" si="43"/>
        <v>0</v>
      </c>
      <c r="X190" s="74"/>
      <c r="Y190" s="80">
        <f t="shared" si="51"/>
        <v>0</v>
      </c>
      <c r="Z190" s="81">
        <f t="shared" si="44"/>
        <v>0</v>
      </c>
      <c r="AA190" s="25" t="str">
        <f t="shared" si="45"/>
        <v>.</v>
      </c>
      <c r="AB190" s="22"/>
      <c r="AC190" s="22"/>
      <c r="AD190" s="24"/>
      <c r="AE190" s="26"/>
      <c r="AF190" s="84">
        <f t="shared" si="52"/>
        <v>0</v>
      </c>
      <c r="AG190" s="84">
        <f t="shared" si="53"/>
        <v>0</v>
      </c>
      <c r="AH190" s="168">
        <f t="shared" si="46"/>
        <v>0</v>
      </c>
    </row>
    <row r="191" spans="1:34" x14ac:dyDescent="0.2">
      <c r="A191" s="19"/>
      <c r="B191" s="20"/>
      <c r="C191" s="164">
        <v>46</v>
      </c>
      <c r="D191" s="64">
        <f>'[1]2022'!D189</f>
        <v>0</v>
      </c>
      <c r="E191" s="65">
        <f>'[1]2022'!E189</f>
        <v>0</v>
      </c>
      <c r="F191" s="66">
        <f>'[1]2022'!F189</f>
        <v>0</v>
      </c>
      <c r="G191" s="67">
        <f>'[1]2022'!G189</f>
        <v>0</v>
      </c>
      <c r="H191" s="67">
        <f>'[1]2022'!H189</f>
        <v>0</v>
      </c>
      <c r="I191" s="165">
        <f>'[1]2022'!I189</f>
        <v>1</v>
      </c>
      <c r="J191" s="166">
        <f>'[1]2022'!J189</f>
        <v>0</v>
      </c>
      <c r="K191" s="166">
        <f>'[1]2022'!K189</f>
        <v>0</v>
      </c>
      <c r="L191" s="167">
        <f>'[1]2022'!L189</f>
        <v>1</v>
      </c>
      <c r="M191" s="71">
        <f>'[1]2022'!M189</f>
        <v>1</v>
      </c>
      <c r="N191" s="72">
        <f t="shared" si="47"/>
        <v>1</v>
      </c>
      <c r="O191" s="73">
        <f t="shared" si="40"/>
        <v>0</v>
      </c>
      <c r="P191" s="74">
        <f t="shared" si="54"/>
        <v>0</v>
      </c>
      <c r="Q191" s="75">
        <f t="shared" si="41"/>
        <v>0</v>
      </c>
      <c r="R191" s="75">
        <f t="shared" si="48"/>
        <v>0</v>
      </c>
      <c r="S191" s="76">
        <f t="shared" si="42"/>
        <v>0</v>
      </c>
      <c r="T191" s="77"/>
      <c r="U191" s="78">
        <f t="shared" si="49"/>
        <v>0</v>
      </c>
      <c r="V191" s="75">
        <f t="shared" si="50"/>
        <v>0</v>
      </c>
      <c r="W191" s="76">
        <f t="shared" si="43"/>
        <v>0</v>
      </c>
      <c r="X191" s="74"/>
      <c r="Y191" s="80">
        <f t="shared" si="51"/>
        <v>0</v>
      </c>
      <c r="Z191" s="81">
        <f t="shared" si="44"/>
        <v>0</v>
      </c>
      <c r="AA191" s="25" t="str">
        <f t="shared" si="45"/>
        <v>.</v>
      </c>
      <c r="AB191" s="22"/>
      <c r="AC191" s="22"/>
      <c r="AD191" s="24"/>
      <c r="AE191" s="26"/>
      <c r="AF191" s="84">
        <f t="shared" si="52"/>
        <v>0</v>
      </c>
      <c r="AG191" s="84">
        <f t="shared" si="53"/>
        <v>0</v>
      </c>
      <c r="AH191" s="168">
        <f t="shared" si="46"/>
        <v>0</v>
      </c>
    </row>
    <row r="192" spans="1:34" x14ac:dyDescent="0.2">
      <c r="A192" s="19"/>
      <c r="B192" s="20"/>
      <c r="C192" s="164">
        <v>47</v>
      </c>
      <c r="D192" s="64">
        <f>'[1]2022'!D190</f>
        <v>0</v>
      </c>
      <c r="E192" s="65">
        <f>'[1]2022'!E190</f>
        <v>0</v>
      </c>
      <c r="F192" s="66">
        <f>'[1]2022'!F190</f>
        <v>0</v>
      </c>
      <c r="G192" s="67">
        <f>'[1]2022'!G190</f>
        <v>0</v>
      </c>
      <c r="H192" s="67">
        <f>'[1]2022'!H190</f>
        <v>0</v>
      </c>
      <c r="I192" s="165">
        <f>'[1]2022'!I190</f>
        <v>1</v>
      </c>
      <c r="J192" s="166">
        <f>'[1]2022'!J190</f>
        <v>0</v>
      </c>
      <c r="K192" s="166">
        <f>'[1]2022'!K190</f>
        <v>0</v>
      </c>
      <c r="L192" s="167">
        <f>'[1]2022'!L190</f>
        <v>1</v>
      </c>
      <c r="M192" s="71">
        <f>'[1]2022'!M190</f>
        <v>1</v>
      </c>
      <c r="N192" s="72">
        <f t="shared" si="47"/>
        <v>1</v>
      </c>
      <c r="O192" s="73">
        <f t="shared" si="40"/>
        <v>0</v>
      </c>
      <c r="P192" s="74">
        <f t="shared" si="54"/>
        <v>0</v>
      </c>
      <c r="Q192" s="75">
        <f t="shared" si="41"/>
        <v>0</v>
      </c>
      <c r="R192" s="75">
        <f t="shared" si="48"/>
        <v>0</v>
      </c>
      <c r="S192" s="76">
        <f t="shared" si="42"/>
        <v>0</v>
      </c>
      <c r="T192" s="77"/>
      <c r="U192" s="78">
        <f t="shared" si="49"/>
        <v>0</v>
      </c>
      <c r="V192" s="75">
        <f t="shared" si="50"/>
        <v>0</v>
      </c>
      <c r="W192" s="76">
        <f t="shared" si="43"/>
        <v>0</v>
      </c>
      <c r="X192" s="74"/>
      <c r="Y192" s="80">
        <f t="shared" si="51"/>
        <v>0</v>
      </c>
      <c r="Z192" s="81">
        <f t="shared" si="44"/>
        <v>0</v>
      </c>
      <c r="AA192" s="25" t="str">
        <f t="shared" si="45"/>
        <v>.</v>
      </c>
      <c r="AB192" s="22"/>
      <c r="AC192" s="22"/>
      <c r="AD192" s="24"/>
      <c r="AE192" s="26"/>
      <c r="AF192" s="84">
        <f t="shared" si="52"/>
        <v>0</v>
      </c>
      <c r="AG192" s="84">
        <f t="shared" si="53"/>
        <v>0</v>
      </c>
      <c r="AH192" s="168">
        <f t="shared" si="46"/>
        <v>0</v>
      </c>
    </row>
    <row r="193" spans="1:35" x14ac:dyDescent="0.2">
      <c r="A193" s="19"/>
      <c r="B193" s="20"/>
      <c r="C193" s="164">
        <v>48</v>
      </c>
      <c r="D193" s="64">
        <f>'[1]2022'!D191</f>
        <v>0</v>
      </c>
      <c r="E193" s="65">
        <f>'[1]2022'!E191</f>
        <v>0</v>
      </c>
      <c r="F193" s="66">
        <f>'[1]2022'!F191</f>
        <v>0</v>
      </c>
      <c r="G193" s="67">
        <f>'[1]2022'!G191</f>
        <v>0</v>
      </c>
      <c r="H193" s="67">
        <f>'[1]2022'!H191</f>
        <v>0</v>
      </c>
      <c r="I193" s="165">
        <f>'[1]2022'!I191</f>
        <v>1</v>
      </c>
      <c r="J193" s="166">
        <f>'[1]2022'!J191</f>
        <v>0</v>
      </c>
      <c r="K193" s="166">
        <f>'[1]2022'!K191</f>
        <v>0</v>
      </c>
      <c r="L193" s="167">
        <f>'[1]2022'!L191</f>
        <v>1</v>
      </c>
      <c r="M193" s="71">
        <f>'[1]2022'!M191</f>
        <v>1</v>
      </c>
      <c r="N193" s="72">
        <f t="shared" si="47"/>
        <v>1</v>
      </c>
      <c r="O193" s="73">
        <f t="shared" si="40"/>
        <v>0</v>
      </c>
      <c r="P193" s="74">
        <f t="shared" si="54"/>
        <v>0</v>
      </c>
      <c r="Q193" s="75">
        <f t="shared" si="41"/>
        <v>0</v>
      </c>
      <c r="R193" s="75">
        <f t="shared" si="48"/>
        <v>0</v>
      </c>
      <c r="S193" s="76">
        <f t="shared" si="42"/>
        <v>0</v>
      </c>
      <c r="T193" s="77"/>
      <c r="U193" s="78">
        <f t="shared" si="49"/>
        <v>0</v>
      </c>
      <c r="V193" s="75">
        <f t="shared" si="50"/>
        <v>0</v>
      </c>
      <c r="W193" s="76">
        <f t="shared" si="43"/>
        <v>0</v>
      </c>
      <c r="X193" s="74"/>
      <c r="Y193" s="80">
        <f t="shared" si="51"/>
        <v>0</v>
      </c>
      <c r="Z193" s="81">
        <f t="shared" si="44"/>
        <v>0</v>
      </c>
      <c r="AA193" s="25" t="str">
        <f t="shared" si="45"/>
        <v>.</v>
      </c>
      <c r="AB193" s="22"/>
      <c r="AC193" s="22"/>
      <c r="AD193" s="24"/>
      <c r="AE193" s="26"/>
      <c r="AF193" s="84">
        <f t="shared" si="52"/>
        <v>0</v>
      </c>
      <c r="AG193" s="84">
        <f t="shared" si="53"/>
        <v>0</v>
      </c>
      <c r="AH193" s="168">
        <f t="shared" si="46"/>
        <v>0</v>
      </c>
    </row>
    <row r="194" spans="1:35" x14ac:dyDescent="0.2">
      <c r="A194" s="19"/>
      <c r="B194" s="20"/>
      <c r="C194" s="164">
        <v>49</v>
      </c>
      <c r="D194" s="64">
        <f>'[1]2022'!D192</f>
        <v>0</v>
      </c>
      <c r="E194" s="65">
        <f>'[1]2022'!E192</f>
        <v>0</v>
      </c>
      <c r="F194" s="66">
        <f>'[1]2022'!F192</f>
        <v>0</v>
      </c>
      <c r="G194" s="67">
        <f>'[1]2022'!G192</f>
        <v>0</v>
      </c>
      <c r="H194" s="67">
        <f>'[1]2022'!H192</f>
        <v>0</v>
      </c>
      <c r="I194" s="165">
        <f>'[1]2022'!I192</f>
        <v>1</v>
      </c>
      <c r="J194" s="166">
        <f>'[1]2022'!J192</f>
        <v>0</v>
      </c>
      <c r="K194" s="166">
        <f>'[1]2022'!K192</f>
        <v>0</v>
      </c>
      <c r="L194" s="167">
        <f>'[1]2022'!L192</f>
        <v>1</v>
      </c>
      <c r="M194" s="71">
        <f>'[1]2022'!M192</f>
        <v>1</v>
      </c>
      <c r="N194" s="72">
        <f t="shared" si="47"/>
        <v>1</v>
      </c>
      <c r="O194" s="73">
        <f t="shared" si="40"/>
        <v>0</v>
      </c>
      <c r="P194" s="74">
        <f t="shared" si="54"/>
        <v>0</v>
      </c>
      <c r="Q194" s="75">
        <f t="shared" si="41"/>
        <v>0</v>
      </c>
      <c r="R194" s="75">
        <f t="shared" si="48"/>
        <v>0</v>
      </c>
      <c r="S194" s="76">
        <f t="shared" si="42"/>
        <v>0</v>
      </c>
      <c r="T194" s="77"/>
      <c r="U194" s="78">
        <f t="shared" si="49"/>
        <v>0</v>
      </c>
      <c r="V194" s="75">
        <f t="shared" si="50"/>
        <v>0</v>
      </c>
      <c r="W194" s="76">
        <f t="shared" si="43"/>
        <v>0</v>
      </c>
      <c r="X194" s="74"/>
      <c r="Y194" s="80">
        <f t="shared" si="51"/>
        <v>0</v>
      </c>
      <c r="Z194" s="81">
        <f t="shared" si="44"/>
        <v>0</v>
      </c>
      <c r="AA194" s="25" t="str">
        <f t="shared" si="45"/>
        <v>.</v>
      </c>
      <c r="AB194" s="22"/>
      <c r="AC194" s="22"/>
      <c r="AD194" s="24"/>
      <c r="AE194" s="26"/>
      <c r="AF194" s="84">
        <f t="shared" si="52"/>
        <v>0</v>
      </c>
      <c r="AG194" s="84">
        <f t="shared" si="53"/>
        <v>0</v>
      </c>
      <c r="AH194" s="168">
        <f t="shared" si="46"/>
        <v>0</v>
      </c>
    </row>
    <row r="195" spans="1:35" x14ac:dyDescent="0.2">
      <c r="A195" s="19"/>
      <c r="B195" s="20"/>
      <c r="C195" s="164">
        <v>50</v>
      </c>
      <c r="D195" s="64">
        <f>'[1]2022'!D193</f>
        <v>0</v>
      </c>
      <c r="E195" s="65">
        <f>'[1]2022'!E193</f>
        <v>0</v>
      </c>
      <c r="F195" s="66">
        <f>'[1]2022'!F193</f>
        <v>0</v>
      </c>
      <c r="G195" s="67">
        <f>'[1]2022'!G193</f>
        <v>0</v>
      </c>
      <c r="H195" s="67">
        <f>'[1]2022'!H193</f>
        <v>0</v>
      </c>
      <c r="I195" s="165">
        <f>'[1]2022'!I193</f>
        <v>1</v>
      </c>
      <c r="J195" s="166">
        <f>'[1]2022'!J193</f>
        <v>0</v>
      </c>
      <c r="K195" s="166">
        <f>'[1]2022'!K193</f>
        <v>0</v>
      </c>
      <c r="L195" s="167">
        <f>'[1]2022'!L193</f>
        <v>1</v>
      </c>
      <c r="M195" s="71">
        <f>'[1]2022'!M193</f>
        <v>1</v>
      </c>
      <c r="N195" s="72">
        <f t="shared" si="47"/>
        <v>1</v>
      </c>
      <c r="O195" s="73">
        <f t="shared" si="40"/>
        <v>0</v>
      </c>
      <c r="P195" s="74">
        <f t="shared" si="54"/>
        <v>0</v>
      </c>
      <c r="Q195" s="75">
        <f t="shared" si="41"/>
        <v>0</v>
      </c>
      <c r="R195" s="75">
        <f t="shared" si="48"/>
        <v>0</v>
      </c>
      <c r="S195" s="76">
        <f t="shared" si="42"/>
        <v>0</v>
      </c>
      <c r="T195" s="77"/>
      <c r="U195" s="78">
        <f t="shared" si="49"/>
        <v>0</v>
      </c>
      <c r="V195" s="75">
        <f t="shared" si="50"/>
        <v>0</v>
      </c>
      <c r="W195" s="76">
        <f t="shared" si="43"/>
        <v>0</v>
      </c>
      <c r="X195" s="74"/>
      <c r="Y195" s="80">
        <f t="shared" si="51"/>
        <v>0</v>
      </c>
      <c r="Z195" s="81">
        <f t="shared" si="44"/>
        <v>0</v>
      </c>
      <c r="AA195" s="25" t="str">
        <f t="shared" si="45"/>
        <v>.</v>
      </c>
      <c r="AB195" s="22"/>
      <c r="AC195" s="22"/>
      <c r="AD195" s="24"/>
      <c r="AE195" s="26"/>
      <c r="AF195" s="84">
        <f t="shared" si="52"/>
        <v>0</v>
      </c>
      <c r="AG195" s="84">
        <f t="shared" si="53"/>
        <v>0</v>
      </c>
      <c r="AH195" s="168">
        <f t="shared" si="46"/>
        <v>0</v>
      </c>
    </row>
    <row r="196" spans="1:35" x14ac:dyDescent="0.2">
      <c r="A196" s="19"/>
      <c r="B196" s="20"/>
      <c r="C196" s="164">
        <v>51</v>
      </c>
      <c r="D196" s="64">
        <f>'[1]2022'!D194</f>
        <v>0</v>
      </c>
      <c r="E196" s="65">
        <f>'[1]2022'!E194</f>
        <v>0</v>
      </c>
      <c r="F196" s="66">
        <f>'[1]2022'!F194</f>
        <v>0</v>
      </c>
      <c r="G196" s="67">
        <f>'[1]2022'!G194</f>
        <v>0</v>
      </c>
      <c r="H196" s="67">
        <f>'[1]2022'!H194</f>
        <v>0</v>
      </c>
      <c r="I196" s="165">
        <f>'[1]2022'!I194</f>
        <v>1</v>
      </c>
      <c r="J196" s="166">
        <f>'[1]2022'!J194</f>
        <v>0</v>
      </c>
      <c r="K196" s="166">
        <f>'[1]2022'!K194</f>
        <v>0</v>
      </c>
      <c r="L196" s="167">
        <f>'[1]2022'!L194</f>
        <v>1</v>
      </c>
      <c r="M196" s="71">
        <f>'[1]2022'!M194</f>
        <v>1</v>
      </c>
      <c r="N196" s="72">
        <f t="shared" si="47"/>
        <v>1</v>
      </c>
      <c r="O196" s="73">
        <f t="shared" si="40"/>
        <v>0</v>
      </c>
      <c r="P196" s="74">
        <f t="shared" si="54"/>
        <v>0</v>
      </c>
      <c r="Q196" s="75">
        <f t="shared" si="41"/>
        <v>0</v>
      </c>
      <c r="R196" s="75">
        <f t="shared" si="48"/>
        <v>0</v>
      </c>
      <c r="S196" s="76">
        <f t="shared" si="42"/>
        <v>0</v>
      </c>
      <c r="T196" s="77"/>
      <c r="U196" s="78">
        <f t="shared" si="49"/>
        <v>0</v>
      </c>
      <c r="V196" s="75">
        <f t="shared" si="50"/>
        <v>0</v>
      </c>
      <c r="W196" s="76">
        <f t="shared" si="43"/>
        <v>0</v>
      </c>
      <c r="X196" s="74"/>
      <c r="Y196" s="80">
        <f t="shared" si="51"/>
        <v>0</v>
      </c>
      <c r="Z196" s="81">
        <f t="shared" si="44"/>
        <v>0</v>
      </c>
      <c r="AA196" s="25"/>
      <c r="AB196" s="22"/>
      <c r="AC196" s="22"/>
      <c r="AD196" s="24"/>
      <c r="AE196" s="26"/>
      <c r="AF196" s="84">
        <f t="shared" si="52"/>
        <v>0</v>
      </c>
      <c r="AG196" s="84">
        <f t="shared" si="53"/>
        <v>0</v>
      </c>
      <c r="AH196" s="168">
        <f t="shared" si="46"/>
        <v>0</v>
      </c>
    </row>
    <row r="197" spans="1:35" x14ac:dyDescent="0.2">
      <c r="A197" s="19"/>
      <c r="B197" s="20"/>
      <c r="C197" s="164">
        <v>52</v>
      </c>
      <c r="D197" s="64">
        <f>'[1]2022'!D195</f>
        <v>0</v>
      </c>
      <c r="E197" s="65">
        <f>'[1]2022'!E195</f>
        <v>0</v>
      </c>
      <c r="F197" s="66">
        <f>'[1]2022'!F195</f>
        <v>0</v>
      </c>
      <c r="G197" s="67">
        <f>'[1]2022'!G195</f>
        <v>0</v>
      </c>
      <c r="H197" s="67">
        <f>'[1]2022'!H195</f>
        <v>0</v>
      </c>
      <c r="I197" s="165">
        <f>'[1]2022'!I195</f>
        <v>1</v>
      </c>
      <c r="J197" s="166">
        <f>'[1]2022'!J195</f>
        <v>0</v>
      </c>
      <c r="K197" s="166">
        <f>'[1]2022'!K195</f>
        <v>0</v>
      </c>
      <c r="L197" s="167">
        <f>'[1]2022'!L195</f>
        <v>1</v>
      </c>
      <c r="M197" s="71">
        <f>'[1]2022'!M195</f>
        <v>1</v>
      </c>
      <c r="N197" s="72">
        <f t="shared" si="47"/>
        <v>1</v>
      </c>
      <c r="O197" s="73">
        <f t="shared" si="40"/>
        <v>0</v>
      </c>
      <c r="P197" s="74">
        <f t="shared" si="54"/>
        <v>0</v>
      </c>
      <c r="Q197" s="75">
        <f t="shared" si="41"/>
        <v>0</v>
      </c>
      <c r="R197" s="75">
        <f t="shared" si="48"/>
        <v>0</v>
      </c>
      <c r="S197" s="76">
        <f t="shared" si="42"/>
        <v>0</v>
      </c>
      <c r="T197" s="77"/>
      <c r="U197" s="78">
        <f t="shared" si="49"/>
        <v>0</v>
      </c>
      <c r="V197" s="75">
        <f t="shared" si="50"/>
        <v>0</v>
      </c>
      <c r="W197" s="76">
        <f t="shared" si="43"/>
        <v>0</v>
      </c>
      <c r="X197" s="74"/>
      <c r="Y197" s="80">
        <f t="shared" si="51"/>
        <v>0</v>
      </c>
      <c r="Z197" s="81">
        <f t="shared" si="44"/>
        <v>0</v>
      </c>
      <c r="AA197" s="25" t="str">
        <f t="shared" si="45"/>
        <v>.</v>
      </c>
      <c r="AB197" s="22"/>
      <c r="AC197" s="22"/>
      <c r="AD197" s="24"/>
      <c r="AE197" s="26"/>
      <c r="AF197" s="84">
        <f t="shared" si="52"/>
        <v>0</v>
      </c>
      <c r="AG197" s="84">
        <f t="shared" si="53"/>
        <v>0</v>
      </c>
      <c r="AH197" s="168">
        <f t="shared" si="46"/>
        <v>0</v>
      </c>
    </row>
    <row r="198" spans="1:35" x14ac:dyDescent="0.2">
      <c r="A198" s="19"/>
      <c r="B198" s="20"/>
      <c r="C198" s="164">
        <v>53</v>
      </c>
      <c r="D198" s="64">
        <f>'[1]2022'!D196</f>
        <v>0</v>
      </c>
      <c r="E198" s="65">
        <f>'[1]2022'!E196</f>
        <v>0</v>
      </c>
      <c r="F198" s="66">
        <f>'[1]2022'!F196</f>
        <v>0</v>
      </c>
      <c r="G198" s="67">
        <f>'[1]2022'!G196</f>
        <v>0</v>
      </c>
      <c r="H198" s="67">
        <f>'[1]2022'!H196</f>
        <v>0</v>
      </c>
      <c r="I198" s="165">
        <f>'[1]2022'!I196</f>
        <v>1</v>
      </c>
      <c r="J198" s="166">
        <f>'[1]2022'!J196</f>
        <v>0</v>
      </c>
      <c r="K198" s="166">
        <f>'[1]2022'!K196</f>
        <v>0</v>
      </c>
      <c r="L198" s="167">
        <f>'[1]2022'!L196</f>
        <v>1</v>
      </c>
      <c r="M198" s="71">
        <f>'[1]2022'!M196</f>
        <v>1</v>
      </c>
      <c r="N198" s="72">
        <f t="shared" si="47"/>
        <v>1</v>
      </c>
      <c r="O198" s="73">
        <f t="shared" si="40"/>
        <v>0</v>
      </c>
      <c r="P198" s="74">
        <f t="shared" si="54"/>
        <v>0</v>
      </c>
      <c r="Q198" s="75">
        <f t="shared" si="41"/>
        <v>0</v>
      </c>
      <c r="R198" s="75">
        <f t="shared" si="48"/>
        <v>0</v>
      </c>
      <c r="S198" s="76">
        <f t="shared" si="42"/>
        <v>0</v>
      </c>
      <c r="T198" s="77"/>
      <c r="U198" s="78">
        <f t="shared" si="49"/>
        <v>0</v>
      </c>
      <c r="V198" s="75">
        <f t="shared" si="50"/>
        <v>0</v>
      </c>
      <c r="W198" s="76">
        <f t="shared" si="43"/>
        <v>0</v>
      </c>
      <c r="X198" s="74"/>
      <c r="Y198" s="80">
        <f t="shared" si="51"/>
        <v>0</v>
      </c>
      <c r="Z198" s="81">
        <f t="shared" si="44"/>
        <v>0</v>
      </c>
      <c r="AA198" s="25" t="str">
        <f t="shared" si="45"/>
        <v>.</v>
      </c>
      <c r="AB198" s="22"/>
      <c r="AC198" s="22"/>
      <c r="AD198" s="24"/>
      <c r="AE198" s="93"/>
      <c r="AF198" s="84">
        <f t="shared" si="52"/>
        <v>0</v>
      </c>
      <c r="AG198" s="84">
        <f t="shared" si="53"/>
        <v>0</v>
      </c>
      <c r="AH198" s="168">
        <f t="shared" si="46"/>
        <v>0</v>
      </c>
    </row>
    <row r="199" spans="1:35" ht="13.2" thickBot="1" x14ac:dyDescent="0.25">
      <c r="A199" s="19"/>
      <c r="B199" s="20"/>
      <c r="C199" s="170"/>
      <c r="D199" s="95"/>
      <c r="E199" s="95"/>
      <c r="F199" s="95"/>
      <c r="G199" s="74"/>
      <c r="H199" s="74"/>
      <c r="I199" s="96" t="s">
        <v>35</v>
      </c>
      <c r="J199" s="95"/>
      <c r="K199" s="74"/>
      <c r="L199" s="74"/>
      <c r="M199" s="73"/>
      <c r="N199" s="171"/>
      <c r="O199" s="73">
        <f>SUM(O146:O198)</f>
        <v>0</v>
      </c>
      <c r="P199" s="74">
        <f>SUM(P146:P198)</f>
        <v>0</v>
      </c>
      <c r="Q199" s="75">
        <f>SUM(Q146:Q198)</f>
        <v>0</v>
      </c>
      <c r="R199" s="75">
        <f>SUM(R146:R198)</f>
        <v>0</v>
      </c>
      <c r="S199" s="76">
        <f>SUM(S146:S198)</f>
        <v>0</v>
      </c>
      <c r="T199" s="77"/>
      <c r="U199" s="172">
        <f>SUM(U146:U198)</f>
        <v>0</v>
      </c>
      <c r="V199" s="99">
        <f>SUM(V146:V198)</f>
        <v>0</v>
      </c>
      <c r="W199" s="100">
        <f>SUM(W146:W198)</f>
        <v>0</v>
      </c>
      <c r="X199" s="174"/>
      <c r="Y199" s="102">
        <f>SUM(Y146:Y198)</f>
        <v>0</v>
      </c>
      <c r="Z199" s="103">
        <f>SUM(Z146:Z198)</f>
        <v>0</v>
      </c>
      <c r="AA199" s="25"/>
      <c r="AB199" s="22"/>
      <c r="AC199" s="22"/>
      <c r="AD199" s="24"/>
      <c r="AE199" s="26"/>
      <c r="AF199" s="104">
        <f>SUM(AF146:AF198)</f>
        <v>0</v>
      </c>
      <c r="AG199" s="104">
        <f>SUM(AG146:AG198)</f>
        <v>0</v>
      </c>
      <c r="AH199" s="104">
        <f>SUM(AH146:AH198)</f>
        <v>0</v>
      </c>
      <c r="AI199" s="147"/>
    </row>
    <row r="200" spans="1:35" ht="13.2" thickBot="1" x14ac:dyDescent="0.25">
      <c r="A200" s="19"/>
      <c r="B200" s="20"/>
      <c r="C200" s="147"/>
      <c r="D200" s="22"/>
      <c r="E200" s="22"/>
      <c r="F200" s="22"/>
      <c r="G200" s="22"/>
      <c r="H200" s="22"/>
      <c r="I200" s="22"/>
      <c r="J200" s="22"/>
      <c r="K200" s="22"/>
      <c r="L200" s="22"/>
      <c r="M200" s="22"/>
      <c r="N200" s="23"/>
      <c r="O200" s="22"/>
      <c r="P200" s="22"/>
      <c r="Q200" s="22"/>
      <c r="R200" s="22"/>
      <c r="S200" s="22"/>
      <c r="T200" s="24"/>
      <c r="U200" s="22"/>
      <c r="V200" s="22"/>
      <c r="W200" s="22"/>
      <c r="X200" s="22"/>
      <c r="Y200" s="175"/>
      <c r="Z200" s="175"/>
      <c r="AA200" s="22"/>
      <c r="AB200" s="22"/>
      <c r="AC200" s="22"/>
      <c r="AD200" s="24"/>
      <c r="AE200" s="26"/>
      <c r="AF200" s="26"/>
      <c r="AG200" s="26"/>
      <c r="AH200" s="149"/>
    </row>
    <row r="201" spans="1:35" ht="52.95" customHeight="1" x14ac:dyDescent="0.2">
      <c r="A201" s="19"/>
      <c r="B201" s="20"/>
      <c r="C201" s="147"/>
      <c r="D201" s="22"/>
      <c r="E201" s="22"/>
      <c r="F201" s="22"/>
      <c r="G201" s="22"/>
      <c r="H201" s="22"/>
      <c r="I201" s="22"/>
      <c r="J201" s="22"/>
      <c r="K201" s="22"/>
      <c r="L201" s="22"/>
      <c r="M201" s="22"/>
      <c r="N201" s="23"/>
      <c r="O201" s="22"/>
      <c r="P201" s="22"/>
      <c r="Q201" s="22"/>
      <c r="R201" s="106"/>
      <c r="S201" s="106"/>
      <c r="T201" s="107"/>
      <c r="U201" s="22"/>
      <c r="V201" s="108" t="s">
        <v>50</v>
      </c>
      <c r="W201" s="109"/>
      <c r="X201" s="110" t="s">
        <v>37</v>
      </c>
      <c r="Y201" s="111" t="s">
        <v>26</v>
      </c>
      <c r="Z201" s="112" t="s">
        <v>27</v>
      </c>
      <c r="AA201" s="25"/>
      <c r="AB201" s="22"/>
      <c r="AC201" s="22"/>
      <c r="AD201" s="24"/>
      <c r="AE201" s="26"/>
      <c r="AF201" s="26"/>
      <c r="AG201" s="26"/>
      <c r="AH201" s="149"/>
    </row>
    <row r="202" spans="1:35" ht="15" customHeight="1" x14ac:dyDescent="0.2">
      <c r="A202" s="19"/>
      <c r="B202" s="20"/>
      <c r="C202" s="176"/>
      <c r="D202" s="24"/>
      <c r="E202" s="24"/>
      <c r="F202" s="24"/>
      <c r="G202" s="24"/>
      <c r="H202" s="24"/>
      <c r="I202" s="24"/>
      <c r="J202" s="24"/>
      <c r="K202" s="24"/>
      <c r="L202" s="24"/>
      <c r="M202" s="24"/>
      <c r="N202" s="177"/>
      <c r="O202" s="24"/>
      <c r="P202" s="24"/>
      <c r="Q202" s="24"/>
      <c r="R202" s="178"/>
      <c r="S202" s="24"/>
      <c r="T202" s="24"/>
      <c r="U202" s="24"/>
      <c r="V202" s="115" t="s">
        <v>40</v>
      </c>
      <c r="W202" s="116"/>
      <c r="X202" s="117">
        <v>0</v>
      </c>
      <c r="Y202" s="74">
        <f>ROUND(Y199*(1+X202),2)</f>
        <v>0</v>
      </c>
      <c r="Z202" s="118">
        <f>ROUND(Z199*(1+X202),2)</f>
        <v>0</v>
      </c>
      <c r="AA202" s="181"/>
      <c r="AB202" s="24"/>
      <c r="AC202" s="24"/>
      <c r="AD202" s="24"/>
      <c r="AE202" s="26"/>
      <c r="AF202" s="26"/>
      <c r="AG202" s="26"/>
      <c r="AH202" s="149"/>
    </row>
    <row r="203" spans="1:35" ht="15" customHeight="1" x14ac:dyDescent="0.2">
      <c r="A203" s="19"/>
      <c r="B203" s="20"/>
      <c r="C203" s="176"/>
      <c r="D203" s="24"/>
      <c r="E203" s="24"/>
      <c r="F203" s="24"/>
      <c r="G203" s="24"/>
      <c r="H203" s="24"/>
      <c r="I203" s="24"/>
      <c r="J203" s="24"/>
      <c r="K203" s="24"/>
      <c r="L203" s="24"/>
      <c r="M203" s="24"/>
      <c r="N203" s="177"/>
      <c r="O203" s="24"/>
      <c r="P203" s="24"/>
      <c r="Q203" s="24"/>
      <c r="R203" s="182"/>
      <c r="S203" s="22"/>
      <c r="T203" s="24"/>
      <c r="U203" s="24"/>
      <c r="V203" s="115" t="s">
        <v>41</v>
      </c>
      <c r="W203" s="116"/>
      <c r="X203" s="117">
        <v>4.0000000000000001E-3</v>
      </c>
      <c r="Y203" s="74">
        <f t="shared" ref="Y203:Y208" si="55">ROUND(Y202*(1+X203),2)</f>
        <v>0</v>
      </c>
      <c r="Z203" s="118">
        <f t="shared" ref="Z203:Z208" si="56">ROUND(Z202*(1+X203),2)</f>
        <v>0</v>
      </c>
      <c r="AA203" s="181"/>
      <c r="AB203" s="24"/>
      <c r="AC203" s="24"/>
      <c r="AD203" s="24"/>
      <c r="AE203" s="26"/>
      <c r="AF203" s="26"/>
      <c r="AG203" s="26"/>
      <c r="AH203" s="149"/>
    </row>
    <row r="204" spans="1:35" ht="15" customHeight="1" x14ac:dyDescent="0.2">
      <c r="A204" s="19"/>
      <c r="B204" s="20"/>
      <c r="C204" s="147"/>
      <c r="D204" s="22"/>
      <c r="E204" s="22"/>
      <c r="F204" s="22"/>
      <c r="G204" s="22"/>
      <c r="H204" s="22"/>
      <c r="I204" s="22"/>
      <c r="J204" s="22"/>
      <c r="K204" s="22"/>
      <c r="L204" s="22"/>
      <c r="M204" s="22"/>
      <c r="N204" s="23"/>
      <c r="O204" s="22"/>
      <c r="P204" s="22"/>
      <c r="Q204" s="22"/>
      <c r="R204" s="182"/>
      <c r="S204" s="22"/>
      <c r="T204" s="24"/>
      <c r="U204" s="22"/>
      <c r="V204" s="119" t="s">
        <v>42</v>
      </c>
      <c r="W204" s="120"/>
      <c r="X204" s="121">
        <v>7.0000000000000001E-3</v>
      </c>
      <c r="Y204" s="122">
        <f t="shared" si="55"/>
        <v>0</v>
      </c>
      <c r="Z204" s="123">
        <f t="shared" si="56"/>
        <v>0</v>
      </c>
      <c r="AA204" s="25"/>
      <c r="AB204" s="22"/>
      <c r="AC204" s="22"/>
      <c r="AD204" s="24"/>
      <c r="AE204" s="26"/>
      <c r="AF204" s="26"/>
      <c r="AG204" s="26"/>
      <c r="AH204" s="149"/>
    </row>
    <row r="205" spans="1:35" ht="15" customHeight="1" x14ac:dyDescent="0.2">
      <c r="A205" s="19"/>
      <c r="B205" s="20"/>
      <c r="C205" s="147"/>
      <c r="D205" s="22"/>
      <c r="E205" s="22"/>
      <c r="F205" s="22"/>
      <c r="G205" s="22"/>
      <c r="H205" s="22"/>
      <c r="I205" s="22"/>
      <c r="J205" s="22"/>
      <c r="K205" s="22"/>
      <c r="L205" s="22"/>
      <c r="M205" s="22"/>
      <c r="N205" s="23"/>
      <c r="O205" s="22"/>
      <c r="P205" s="22"/>
      <c r="Q205" s="22"/>
      <c r="R205" s="182"/>
      <c r="S205" s="22"/>
      <c r="T205" s="24"/>
      <c r="U205" s="22"/>
      <c r="V205" s="119" t="s">
        <v>43</v>
      </c>
      <c r="W205" s="120"/>
      <c r="X205" s="121">
        <v>1.2999999999999999E-2</v>
      </c>
      <c r="Y205" s="122">
        <f t="shared" si="55"/>
        <v>0</v>
      </c>
      <c r="Z205" s="123">
        <f t="shared" si="56"/>
        <v>0</v>
      </c>
      <c r="AA205" s="25"/>
      <c r="AB205" s="22"/>
      <c r="AC205" s="22"/>
      <c r="AD205" s="24"/>
      <c r="AE205" s="26"/>
      <c r="AF205" s="26"/>
      <c r="AG205" s="26"/>
      <c r="AH205" s="149"/>
    </row>
    <row r="206" spans="1:35" ht="15" customHeight="1" x14ac:dyDescent="0.2">
      <c r="A206" s="19"/>
      <c r="B206" s="20"/>
      <c r="C206" s="147"/>
      <c r="D206" s="22"/>
      <c r="E206" s="22"/>
      <c r="F206" s="22"/>
      <c r="G206" s="22"/>
      <c r="H206" s="22"/>
      <c r="I206" s="22"/>
      <c r="J206" s="22"/>
      <c r="K206" s="22"/>
      <c r="L206" s="22"/>
      <c r="M206" s="22"/>
      <c r="N206" s="23"/>
      <c r="O206" s="22"/>
      <c r="P206" s="22"/>
      <c r="Q206" s="22"/>
      <c r="R206" s="22"/>
      <c r="S206" s="22"/>
      <c r="T206" s="24"/>
      <c r="U206" s="22"/>
      <c r="V206" s="125" t="s">
        <v>44</v>
      </c>
      <c r="W206" s="198"/>
      <c r="X206" s="121">
        <v>0</v>
      </c>
      <c r="Y206" s="122">
        <f t="shared" si="55"/>
        <v>0</v>
      </c>
      <c r="Z206" s="127">
        <f t="shared" si="56"/>
        <v>0</v>
      </c>
      <c r="AA206" s="25"/>
      <c r="AB206" s="22"/>
      <c r="AC206" s="22"/>
      <c r="AD206" s="24"/>
      <c r="AE206" s="26"/>
      <c r="AF206" s="26"/>
      <c r="AG206" s="26"/>
      <c r="AH206" s="149"/>
    </row>
    <row r="207" spans="1:35" ht="15" customHeight="1" x14ac:dyDescent="0.2">
      <c r="A207" s="19"/>
      <c r="B207" s="20"/>
      <c r="C207" s="147"/>
      <c r="D207" s="22"/>
      <c r="E207" s="22"/>
      <c r="F207" s="22"/>
      <c r="G207" s="22"/>
      <c r="H207" s="22"/>
      <c r="I207" s="22"/>
      <c r="J207" s="22"/>
      <c r="K207" s="22"/>
      <c r="L207" s="22"/>
      <c r="M207" s="22"/>
      <c r="N207" s="23"/>
      <c r="O207" s="22"/>
      <c r="P207" s="22"/>
      <c r="Q207" s="22"/>
      <c r="R207" s="22"/>
      <c r="S207" s="22"/>
      <c r="T207" s="24"/>
      <c r="U207" s="22"/>
      <c r="V207" s="199" t="s">
        <v>45</v>
      </c>
      <c r="W207" s="200"/>
      <c r="X207" s="201">
        <v>5.5E-2</v>
      </c>
      <c r="Y207" s="189">
        <f t="shared" si="55"/>
        <v>0</v>
      </c>
      <c r="Z207" s="127">
        <f t="shared" si="56"/>
        <v>0</v>
      </c>
      <c r="AA207" s="25"/>
      <c r="AB207" s="22"/>
      <c r="AC207" s="22"/>
      <c r="AD207" s="24"/>
      <c r="AE207" s="26"/>
      <c r="AF207" s="26"/>
      <c r="AG207" s="26"/>
      <c r="AH207" s="149"/>
    </row>
    <row r="208" spans="1:35" ht="15" customHeight="1" thickBot="1" x14ac:dyDescent="0.25">
      <c r="A208" s="19"/>
      <c r="B208" s="20"/>
      <c r="C208" s="147"/>
      <c r="D208" s="22"/>
      <c r="E208" s="22"/>
      <c r="F208" s="22"/>
      <c r="G208" s="22"/>
      <c r="H208" s="22"/>
      <c r="I208" s="22"/>
      <c r="J208" s="22"/>
      <c r="K208" s="22"/>
      <c r="L208" s="22"/>
      <c r="M208" s="22"/>
      <c r="N208" s="23"/>
      <c r="O208" s="22"/>
      <c r="P208" s="22"/>
      <c r="Q208" s="22"/>
      <c r="R208" s="22"/>
      <c r="S208" s="22"/>
      <c r="T208" s="24"/>
      <c r="U208" s="191"/>
      <c r="V208" s="202" t="s">
        <v>46</v>
      </c>
      <c r="W208" s="202"/>
      <c r="X208" s="203">
        <v>8.2000000000000003E-2</v>
      </c>
      <c r="Y208" s="136">
        <f t="shared" si="55"/>
        <v>0</v>
      </c>
      <c r="Z208" s="137">
        <f t="shared" si="56"/>
        <v>0</v>
      </c>
      <c r="AA208" s="25"/>
      <c r="AB208" s="22"/>
      <c r="AC208" s="22"/>
      <c r="AD208" s="24"/>
      <c r="AE208" s="26"/>
      <c r="AF208" s="26"/>
      <c r="AG208" s="26"/>
      <c r="AH208" s="149"/>
    </row>
    <row r="209" spans="1:34" ht="13.2" thickBot="1" x14ac:dyDescent="0.25">
      <c r="A209" s="19"/>
      <c r="B209" s="20"/>
      <c r="C209" s="204"/>
      <c r="D209" s="148"/>
      <c r="E209" s="148"/>
      <c r="F209" s="148"/>
      <c r="G209" s="148"/>
      <c r="H209" s="148"/>
      <c r="I209" s="148"/>
      <c r="J209" s="148"/>
      <c r="K209" s="148"/>
      <c r="L209" s="148"/>
      <c r="M209" s="148"/>
      <c r="N209" s="205"/>
      <c r="O209" s="148"/>
      <c r="P209" s="148"/>
      <c r="Q209" s="148"/>
      <c r="R209" s="148"/>
      <c r="S209" s="148"/>
      <c r="T209" s="206"/>
      <c r="U209" s="148"/>
      <c r="V209" s="148"/>
      <c r="W209" s="148"/>
      <c r="X209" s="139"/>
      <c r="Y209" s="139"/>
      <c r="Z209" s="139"/>
      <c r="AA209" s="207"/>
      <c r="AB209" s="148"/>
      <c r="AC209" s="148"/>
      <c r="AD209" s="206"/>
      <c r="AE209" s="208"/>
      <c r="AF209" s="208"/>
      <c r="AG209" s="208"/>
      <c r="AH209" s="209"/>
    </row>
    <row r="210" spans="1:34" ht="13.8" x14ac:dyDescent="0.25">
      <c r="A210" s="24"/>
      <c r="B210" s="20"/>
      <c r="C210" s="140">
        <v>2016</v>
      </c>
      <c r="D210" s="141"/>
      <c r="E210" s="141"/>
      <c r="F210" s="141"/>
      <c r="G210" s="141"/>
      <c r="H210" s="141"/>
      <c r="I210" s="141"/>
      <c r="J210" s="141"/>
      <c r="K210" s="141"/>
      <c r="L210" s="141"/>
      <c r="M210" s="141"/>
      <c r="N210" s="142"/>
      <c r="O210" s="141"/>
      <c r="P210" s="141"/>
      <c r="Q210" s="141"/>
      <c r="R210" s="141"/>
      <c r="S210" s="141"/>
      <c r="T210" s="143"/>
      <c r="U210" s="141"/>
      <c r="V210" s="141"/>
      <c r="W210" s="141"/>
      <c r="X210" s="141"/>
      <c r="Y210" s="141"/>
      <c r="Z210" s="141"/>
      <c r="AA210" s="144"/>
      <c r="AB210" s="141"/>
      <c r="AC210" s="141"/>
      <c r="AD210" s="143"/>
      <c r="AE210" s="145"/>
      <c r="AF210" s="145"/>
      <c r="AG210" s="145"/>
      <c r="AH210" s="146"/>
    </row>
    <row r="211" spans="1:34" ht="13.2" thickBot="1" x14ac:dyDescent="0.25">
      <c r="A211" s="24"/>
      <c r="B211" s="20"/>
      <c r="C211" s="147"/>
      <c r="D211" s="148"/>
      <c r="E211" s="148"/>
      <c r="F211" s="148"/>
      <c r="G211" s="148"/>
      <c r="H211" s="148"/>
      <c r="I211" s="148"/>
      <c r="J211" s="148"/>
      <c r="K211" s="148"/>
      <c r="L211" s="148"/>
      <c r="M211" s="148"/>
      <c r="N211" s="23"/>
      <c r="O211" s="22"/>
      <c r="P211" s="22"/>
      <c r="Q211" s="22"/>
      <c r="R211" s="22"/>
      <c r="S211" s="22"/>
      <c r="T211" s="24"/>
      <c r="U211" s="22"/>
      <c r="V211" s="22"/>
      <c r="W211" s="22"/>
      <c r="X211" s="22"/>
      <c r="Y211" s="22"/>
      <c r="Z211" s="22"/>
      <c r="AA211" s="25"/>
      <c r="AB211" s="22"/>
      <c r="AC211" s="22"/>
      <c r="AD211" s="24"/>
      <c r="AE211" s="26"/>
      <c r="AF211" s="26"/>
      <c r="AG211" s="26"/>
      <c r="AH211" s="149"/>
    </row>
    <row r="212" spans="1:34" x14ac:dyDescent="0.2">
      <c r="A212" s="24"/>
      <c r="B212" s="20"/>
      <c r="C212" s="196"/>
      <c r="D212" s="197" t="s">
        <v>5</v>
      </c>
      <c r="E212" s="151"/>
      <c r="F212" s="151"/>
      <c r="G212" s="151"/>
      <c r="H212" s="151"/>
      <c r="I212" s="151"/>
      <c r="J212" s="151"/>
      <c r="K212" s="151"/>
      <c r="L212" s="151"/>
      <c r="M212" s="153"/>
      <c r="N212" s="32"/>
      <c r="O212" s="33"/>
      <c r="P212" s="34"/>
      <c r="Q212" s="35" t="s">
        <v>6</v>
      </c>
      <c r="R212" s="36"/>
      <c r="S212" s="154"/>
      <c r="T212" s="37"/>
      <c r="U212" s="38" t="s">
        <v>7</v>
      </c>
      <c r="V212" s="39"/>
      <c r="W212" s="39"/>
      <c r="X212" s="41"/>
      <c r="Y212" s="42" t="s">
        <v>8</v>
      </c>
      <c r="Z212" s="43"/>
      <c r="AA212" s="25"/>
      <c r="AB212" s="22"/>
      <c r="AC212" s="22"/>
      <c r="AD212" s="24"/>
      <c r="AE212" s="26"/>
      <c r="AF212" s="26"/>
      <c r="AG212" s="26"/>
      <c r="AH212" s="149"/>
    </row>
    <row r="213" spans="1:34" ht="61.5" customHeight="1" thickBot="1" x14ac:dyDescent="0.25">
      <c r="A213" s="24"/>
      <c r="B213" s="20"/>
      <c r="C213" s="155" t="s">
        <v>9</v>
      </c>
      <c r="D213" s="156" t="s">
        <v>10</v>
      </c>
      <c r="E213" s="157" t="s">
        <v>11</v>
      </c>
      <c r="F213" s="158" t="s">
        <v>12</v>
      </c>
      <c r="G213" s="159" t="s">
        <v>13</v>
      </c>
      <c r="H213" s="159" t="s">
        <v>14</v>
      </c>
      <c r="I213" s="157" t="s">
        <v>15</v>
      </c>
      <c r="J213" s="160" t="s">
        <v>16</v>
      </c>
      <c r="K213" s="160" t="s">
        <v>17</v>
      </c>
      <c r="L213" s="161" t="s">
        <v>18</v>
      </c>
      <c r="M213" s="162" t="s">
        <v>19</v>
      </c>
      <c r="N213" s="52" t="s">
        <v>20</v>
      </c>
      <c r="O213" s="53" t="s">
        <v>21</v>
      </c>
      <c r="P213" s="54" t="s">
        <v>22</v>
      </c>
      <c r="Q213" s="55" t="s">
        <v>23</v>
      </c>
      <c r="R213" s="55" t="s">
        <v>24</v>
      </c>
      <c r="S213" s="56" t="s">
        <v>25</v>
      </c>
      <c r="T213" s="57"/>
      <c r="U213" s="58" t="s">
        <v>23</v>
      </c>
      <c r="V213" s="55" t="s">
        <v>24</v>
      </c>
      <c r="W213" s="56" t="s">
        <v>25</v>
      </c>
      <c r="X213" s="54"/>
      <c r="Y213" s="59" t="s">
        <v>26</v>
      </c>
      <c r="Z213" s="60" t="s">
        <v>27</v>
      </c>
      <c r="AA213" s="25"/>
      <c r="AB213" s="22"/>
      <c r="AC213" s="22"/>
      <c r="AD213" s="24"/>
      <c r="AE213" s="26"/>
      <c r="AF213" s="163" t="s">
        <v>28</v>
      </c>
      <c r="AG213" s="163" t="s">
        <v>29</v>
      </c>
      <c r="AH213" s="62" t="s">
        <v>30</v>
      </c>
    </row>
    <row r="214" spans="1:34" ht="12.75" customHeight="1" x14ac:dyDescent="0.2">
      <c r="A214" s="24"/>
      <c r="B214" s="20"/>
      <c r="C214" s="164">
        <v>1</v>
      </c>
      <c r="D214" s="64">
        <f>'[1]2022'!D211</f>
        <v>0</v>
      </c>
      <c r="E214" s="165">
        <f>'[1]2022'!E211</f>
        <v>0</v>
      </c>
      <c r="F214" s="66">
        <f>'[1]2022'!F211</f>
        <v>0</v>
      </c>
      <c r="G214" s="67">
        <f>'[1]2022'!G211</f>
        <v>0</v>
      </c>
      <c r="H214" s="67">
        <f>'[1]2022'!H211</f>
        <v>0</v>
      </c>
      <c r="I214" s="165">
        <f>'[1]2022'!I211</f>
        <v>1</v>
      </c>
      <c r="J214" s="166">
        <f>'[1]2022'!J211</f>
        <v>0</v>
      </c>
      <c r="K214" s="166">
        <f>'[1]2022'!K211</f>
        <v>0</v>
      </c>
      <c r="L214" s="167">
        <f>'[1]2022'!L211</f>
        <v>1</v>
      </c>
      <c r="M214" s="71">
        <f>'[1]2022'!M211</f>
        <v>1</v>
      </c>
      <c r="N214" s="72">
        <f>IFERROR((O214)/(((D214+E214+G214)/I214)+(F214+H214)/M214),1)</f>
        <v>1</v>
      </c>
      <c r="O214" s="73">
        <f t="shared" ref="O214:O265" si="57">D214+E214+J214+G214+H214+F214</f>
        <v>0</v>
      </c>
      <c r="P214" s="74">
        <f>ROUND((O214/N214),2)</f>
        <v>0</v>
      </c>
      <c r="Q214" s="75">
        <f t="shared" ref="Q214:Q265" si="58">ROUND(((O214+K214-G214-H214-F214)*3%),2)</f>
        <v>0</v>
      </c>
      <c r="R214" s="75">
        <f t="shared" ref="R214" si="59">ROUND((IF(((O214+K214-G214-H214-F214))/M214-$AC$148&lt;0,0,(((O214+K214-G214-H214-F214))/M214-$AC$148))*3.5%*M214),2)</f>
        <v>0</v>
      </c>
      <c r="S214" s="76">
        <f t="shared" ref="S214:S265" si="60">Q214+R214</f>
        <v>0</v>
      </c>
      <c r="T214" s="77"/>
      <c r="U214" s="78">
        <f t="shared" ref="U214" si="61">ROUND(((P214)*3%)*N214*L214,2)</f>
        <v>0</v>
      </c>
      <c r="V214" s="75">
        <f t="shared" ref="V214" si="62">ROUND((IF(P214-$AC$148&lt;0,0,(P214-$AC$148))*3.5%)*N214*L214,2)</f>
        <v>0</v>
      </c>
      <c r="W214" s="76">
        <f t="shared" ref="W214:W265" si="63">U214+V214</f>
        <v>0</v>
      </c>
      <c r="X214" s="74"/>
      <c r="Y214" s="80">
        <f t="shared" ref="Y214" si="64">((MIN(P214,$AC$149)*0.58%)+IF(P214&gt;$AC$149,(P214-$AC$149)*1.25%,0))*N214*L214</f>
        <v>0</v>
      </c>
      <c r="Z214" s="81">
        <f t="shared" ref="Z214:Z265" si="65">(P214*3.75%)*N214*L214</f>
        <v>0</v>
      </c>
      <c r="AA214" s="25" t="str">
        <f t="shared" ref="AA214:AA265" si="66">IF(AH214&lt;&gt;0, "Error - review!",".")</f>
        <v>.</v>
      </c>
      <c r="AB214" s="82" t="s">
        <v>51</v>
      </c>
      <c r="AC214" s="83"/>
      <c r="AD214" s="24"/>
      <c r="AE214" s="26"/>
      <c r="AF214" s="84">
        <f>((MIN(P214,$AC$149)*0.58%))*N214*L214</f>
        <v>0</v>
      </c>
      <c r="AG214" s="84">
        <f t="shared" ref="AG214" si="67">(IF(P214&gt;$AC$149,(P214-$AC$149)*1.25%,0))*N214*L214</f>
        <v>0</v>
      </c>
      <c r="AH214" s="168">
        <f t="shared" ref="AH214:AH265" si="68">(AF214+AG214)-Y214</f>
        <v>0</v>
      </c>
    </row>
    <row r="215" spans="1:34" ht="12.75" customHeight="1" x14ac:dyDescent="0.2">
      <c r="A215" s="24"/>
      <c r="B215" s="20"/>
      <c r="C215" s="164">
        <v>2</v>
      </c>
      <c r="D215" s="64">
        <f>'[1]2022'!D212</f>
        <v>0</v>
      </c>
      <c r="E215" s="165">
        <f>'[1]2022'!E212</f>
        <v>0</v>
      </c>
      <c r="F215" s="66">
        <f>'[1]2022'!F212</f>
        <v>0</v>
      </c>
      <c r="G215" s="67">
        <f>'[1]2022'!G212</f>
        <v>0</v>
      </c>
      <c r="H215" s="67">
        <f>'[1]2022'!H212</f>
        <v>0</v>
      </c>
      <c r="I215" s="165">
        <f>'[1]2022'!I212</f>
        <v>1</v>
      </c>
      <c r="J215" s="166">
        <f>'[1]2022'!J212</f>
        <v>0</v>
      </c>
      <c r="K215" s="166">
        <f>'[1]2022'!K212</f>
        <v>0</v>
      </c>
      <c r="L215" s="167">
        <f>'[1]2022'!L212</f>
        <v>1</v>
      </c>
      <c r="M215" s="71">
        <f>'[1]2022'!M212</f>
        <v>1</v>
      </c>
      <c r="N215" s="72">
        <f t="shared" ref="N215:N265" si="69">IFERROR((O215)/(((D215+E215+G215)/I215)+(F215+H215)/M215),1)</f>
        <v>1</v>
      </c>
      <c r="O215" s="73">
        <f t="shared" si="57"/>
        <v>0</v>
      </c>
      <c r="P215" s="74">
        <f t="shared" ref="P215:P264" si="70">ROUND((O215/N215),2)</f>
        <v>0</v>
      </c>
      <c r="Q215" s="75">
        <f t="shared" si="58"/>
        <v>0</v>
      </c>
      <c r="R215" s="75">
        <f>ROUND((IF(((O215+K215-G215-H215-F215))/M215-$AC$216&lt;0,0,(((O215+K215-G215-H215-F215))/M215-$AC$216))*3.5%*M215),2)</f>
        <v>0</v>
      </c>
      <c r="S215" s="76">
        <f t="shared" si="60"/>
        <v>0</v>
      </c>
      <c r="T215" s="77"/>
      <c r="U215" s="78">
        <f>ROUND(((P215)*3%)*N215*L215,2)</f>
        <v>0</v>
      </c>
      <c r="V215" s="75">
        <f>ROUND((IF(P215-$AC$216&lt;0,0,(P215-$AC$216))*3.5%)*N215*L215,2)</f>
        <v>0</v>
      </c>
      <c r="W215" s="76">
        <f t="shared" si="63"/>
        <v>0</v>
      </c>
      <c r="X215" s="74"/>
      <c r="Y215" s="80">
        <f>((MIN(P215,$AC$217)*0.58%)+IF(P215&gt;$AC$217,(P215-$AC$217)*1.25%,0))*N215*L215</f>
        <v>0</v>
      </c>
      <c r="Z215" s="81">
        <f t="shared" si="65"/>
        <v>0</v>
      </c>
      <c r="AA215" s="25" t="str">
        <f t="shared" si="66"/>
        <v>.</v>
      </c>
      <c r="AB215" s="86" t="s">
        <v>32</v>
      </c>
      <c r="AC215" s="210">
        <v>233.3</v>
      </c>
      <c r="AD215" s="88"/>
      <c r="AE215" s="26"/>
      <c r="AF215" s="84">
        <f>((MIN(P215,$AC$217)*0.58%))*N215*L215</f>
        <v>0</v>
      </c>
      <c r="AG215" s="84">
        <f>(IF(P215&gt;$AC$217,(P215-$AC$217)*1.25%,0))*N215*L215</f>
        <v>0</v>
      </c>
      <c r="AH215" s="168">
        <f t="shared" si="68"/>
        <v>0</v>
      </c>
    </row>
    <row r="216" spans="1:34" x14ac:dyDescent="0.2">
      <c r="A216" s="24"/>
      <c r="B216" s="20"/>
      <c r="C216" s="164">
        <v>3</v>
      </c>
      <c r="D216" s="64">
        <f>'[1]2022'!D213</f>
        <v>0</v>
      </c>
      <c r="E216" s="165">
        <f>'[1]2022'!E213</f>
        <v>0</v>
      </c>
      <c r="F216" s="66">
        <f>'[1]2022'!F213</f>
        <v>0</v>
      </c>
      <c r="G216" s="67">
        <f>'[1]2022'!G213</f>
        <v>0</v>
      </c>
      <c r="H216" s="67">
        <f>'[1]2022'!H213</f>
        <v>0</v>
      </c>
      <c r="I216" s="165">
        <f>'[1]2022'!I213</f>
        <v>1</v>
      </c>
      <c r="J216" s="166">
        <f>'[1]2022'!J213</f>
        <v>0</v>
      </c>
      <c r="K216" s="166">
        <f>'[1]2022'!K213</f>
        <v>0</v>
      </c>
      <c r="L216" s="167">
        <f>'[1]2022'!L213</f>
        <v>1</v>
      </c>
      <c r="M216" s="71">
        <f>'[1]2022'!M213</f>
        <v>1</v>
      </c>
      <c r="N216" s="72">
        <f t="shared" si="69"/>
        <v>1</v>
      </c>
      <c r="O216" s="73">
        <f t="shared" si="57"/>
        <v>0</v>
      </c>
      <c r="P216" s="74">
        <f t="shared" si="70"/>
        <v>0</v>
      </c>
      <c r="Q216" s="75">
        <f t="shared" si="58"/>
        <v>0</v>
      </c>
      <c r="R216" s="75">
        <f t="shared" ref="R216:R265" si="71">ROUND((IF(((O216+K216-G216-H216-F216))/M216-$AC$216&lt;0,0,(((O216+K216-G216-H216-F216))/M216-$AC$216))*3.5%*M216),2)</f>
        <v>0</v>
      </c>
      <c r="S216" s="76">
        <f t="shared" si="60"/>
        <v>0</v>
      </c>
      <c r="T216" s="77"/>
      <c r="U216" s="78">
        <f t="shared" ref="U216:U265" si="72">ROUND(((P216)*3%)*N216*L216,2)</f>
        <v>0</v>
      </c>
      <c r="V216" s="75">
        <f t="shared" ref="V216:V265" si="73">ROUND((IF(P216-$AC$216&lt;0,0,(P216-$AC$216))*3.5%)*N216*L216,2)</f>
        <v>0</v>
      </c>
      <c r="W216" s="76">
        <f t="shared" si="63"/>
        <v>0</v>
      </c>
      <c r="X216" s="74"/>
      <c r="Y216" s="80">
        <f t="shared" ref="Y216:Y265" si="74">((MIN(P216,$AC$217)*0.58%)+IF(P216&gt;$AC$217,(P216-$AC$217)*1.25%,0))*N216*L216</f>
        <v>0</v>
      </c>
      <c r="Z216" s="81">
        <f t="shared" si="65"/>
        <v>0</v>
      </c>
      <c r="AA216" s="25" t="str">
        <f t="shared" si="66"/>
        <v>.</v>
      </c>
      <c r="AB216" s="86" t="s">
        <v>33</v>
      </c>
      <c r="AC216" s="87">
        <f>ROUND($AC$215*2,2)</f>
        <v>466.6</v>
      </c>
      <c r="AD216" s="88"/>
      <c r="AE216" s="26"/>
      <c r="AF216" s="84">
        <f t="shared" ref="AF216:AF265" si="75">((MIN(P216,$AC$217)*0.58%))*N216*L216</f>
        <v>0</v>
      </c>
      <c r="AG216" s="84">
        <f t="shared" ref="AG216:AG265" si="76">(IF(P216&gt;$AC$217,(P216-$AC$217)*1.25%,0))*N216*L216</f>
        <v>0</v>
      </c>
      <c r="AH216" s="168">
        <f t="shared" si="68"/>
        <v>0</v>
      </c>
    </row>
    <row r="217" spans="1:34" ht="13.2" thickBot="1" x14ac:dyDescent="0.25">
      <c r="A217" s="24"/>
      <c r="B217" s="20"/>
      <c r="C217" s="164">
        <v>4</v>
      </c>
      <c r="D217" s="64">
        <f>'[1]2022'!D214</f>
        <v>0</v>
      </c>
      <c r="E217" s="165">
        <f>'[1]2022'!E214</f>
        <v>0</v>
      </c>
      <c r="F217" s="66">
        <f>'[1]2022'!F214</f>
        <v>0</v>
      </c>
      <c r="G217" s="67">
        <f>'[1]2022'!G214</f>
        <v>0</v>
      </c>
      <c r="H217" s="67">
        <f>'[1]2022'!H214</f>
        <v>0</v>
      </c>
      <c r="I217" s="165">
        <f>'[1]2022'!I214</f>
        <v>1</v>
      </c>
      <c r="J217" s="166">
        <f>'[1]2022'!J214</f>
        <v>0</v>
      </c>
      <c r="K217" s="166">
        <f>'[1]2022'!K214</f>
        <v>0</v>
      </c>
      <c r="L217" s="167">
        <f>'[1]2022'!L214</f>
        <v>1</v>
      </c>
      <c r="M217" s="71">
        <f>'[1]2022'!M214</f>
        <v>1</v>
      </c>
      <c r="N217" s="72">
        <f t="shared" si="69"/>
        <v>1</v>
      </c>
      <c r="O217" s="73">
        <f t="shared" si="57"/>
        <v>0</v>
      </c>
      <c r="P217" s="74">
        <f t="shared" si="70"/>
        <v>0</v>
      </c>
      <c r="Q217" s="75">
        <f t="shared" si="58"/>
        <v>0</v>
      </c>
      <c r="R217" s="75">
        <f t="shared" si="71"/>
        <v>0</v>
      </c>
      <c r="S217" s="76">
        <f t="shared" si="60"/>
        <v>0</v>
      </c>
      <c r="T217" s="77"/>
      <c r="U217" s="78">
        <f t="shared" si="72"/>
        <v>0</v>
      </c>
      <c r="V217" s="75">
        <f t="shared" si="73"/>
        <v>0</v>
      </c>
      <c r="W217" s="76">
        <f t="shared" si="63"/>
        <v>0</v>
      </c>
      <c r="X217" s="74"/>
      <c r="Y217" s="80">
        <f t="shared" si="74"/>
        <v>0</v>
      </c>
      <c r="Z217" s="81">
        <f t="shared" si="65"/>
        <v>0</v>
      </c>
      <c r="AA217" s="25" t="str">
        <f t="shared" si="66"/>
        <v>.</v>
      </c>
      <c r="AB217" s="89" t="s">
        <v>34</v>
      </c>
      <c r="AC217" s="211">
        <f>ROUND(($AC$215*3.74),2)</f>
        <v>872.54</v>
      </c>
      <c r="AD217" s="88"/>
      <c r="AE217" s="26"/>
      <c r="AF217" s="84">
        <f t="shared" si="75"/>
        <v>0</v>
      </c>
      <c r="AG217" s="84">
        <f t="shared" si="76"/>
        <v>0</v>
      </c>
      <c r="AH217" s="168">
        <f t="shared" si="68"/>
        <v>0</v>
      </c>
    </row>
    <row r="218" spans="1:34" ht="13.5" customHeight="1" x14ac:dyDescent="0.2">
      <c r="A218" s="24"/>
      <c r="B218" s="20"/>
      <c r="C218" s="164">
        <v>5</v>
      </c>
      <c r="D218" s="64">
        <f>'[1]2022'!D215</f>
        <v>0</v>
      </c>
      <c r="E218" s="165">
        <f>'[1]2022'!E215</f>
        <v>0</v>
      </c>
      <c r="F218" s="66">
        <f>'[1]2022'!F215</f>
        <v>0</v>
      </c>
      <c r="G218" s="67">
        <f>'[1]2022'!G215</f>
        <v>0</v>
      </c>
      <c r="H218" s="67">
        <f>'[1]2022'!H215</f>
        <v>0</v>
      </c>
      <c r="I218" s="165">
        <f>'[1]2022'!I215</f>
        <v>1</v>
      </c>
      <c r="J218" s="166">
        <f>'[1]2022'!J215</f>
        <v>0</v>
      </c>
      <c r="K218" s="166">
        <f>'[1]2022'!K215</f>
        <v>0</v>
      </c>
      <c r="L218" s="167">
        <f>'[1]2022'!L215</f>
        <v>1</v>
      </c>
      <c r="M218" s="71">
        <f>'[1]2022'!M215</f>
        <v>1</v>
      </c>
      <c r="N218" s="72">
        <f t="shared" si="69"/>
        <v>1</v>
      </c>
      <c r="O218" s="73">
        <f t="shared" si="57"/>
        <v>0</v>
      </c>
      <c r="P218" s="74">
        <f t="shared" si="70"/>
        <v>0</v>
      </c>
      <c r="Q218" s="75">
        <f t="shared" si="58"/>
        <v>0</v>
      </c>
      <c r="R218" s="75">
        <f t="shared" si="71"/>
        <v>0</v>
      </c>
      <c r="S218" s="76">
        <f t="shared" si="60"/>
        <v>0</v>
      </c>
      <c r="T218" s="77"/>
      <c r="U218" s="78">
        <f t="shared" si="72"/>
        <v>0</v>
      </c>
      <c r="V218" s="75">
        <f t="shared" si="73"/>
        <v>0</v>
      </c>
      <c r="W218" s="76">
        <f t="shared" si="63"/>
        <v>0</v>
      </c>
      <c r="X218" s="74"/>
      <c r="Y218" s="80">
        <f t="shared" si="74"/>
        <v>0</v>
      </c>
      <c r="Z218" s="81">
        <f t="shared" si="65"/>
        <v>0</v>
      </c>
      <c r="AA218" s="25" t="str">
        <f t="shared" si="66"/>
        <v>.</v>
      </c>
      <c r="AB218" s="22"/>
      <c r="AC218" s="22"/>
      <c r="AD218" s="24"/>
      <c r="AE218" s="26"/>
      <c r="AF218" s="84">
        <f t="shared" si="75"/>
        <v>0</v>
      </c>
      <c r="AG218" s="84">
        <f t="shared" si="76"/>
        <v>0</v>
      </c>
      <c r="AH218" s="168">
        <f t="shared" si="68"/>
        <v>0</v>
      </c>
    </row>
    <row r="219" spans="1:34" x14ac:dyDescent="0.2">
      <c r="A219" s="24"/>
      <c r="B219" s="20"/>
      <c r="C219" s="164">
        <v>6</v>
      </c>
      <c r="D219" s="64">
        <f>'[1]2022'!D216</f>
        <v>0</v>
      </c>
      <c r="E219" s="165">
        <f>'[1]2022'!E216</f>
        <v>0</v>
      </c>
      <c r="F219" s="66">
        <f>'[1]2022'!F216</f>
        <v>0</v>
      </c>
      <c r="G219" s="67">
        <f>'[1]2022'!G216</f>
        <v>0</v>
      </c>
      <c r="H219" s="67">
        <f>'[1]2022'!H216</f>
        <v>0</v>
      </c>
      <c r="I219" s="165">
        <f>'[1]2022'!I216</f>
        <v>1</v>
      </c>
      <c r="J219" s="166">
        <f>'[1]2022'!J216</f>
        <v>0</v>
      </c>
      <c r="K219" s="166">
        <f>'[1]2022'!K216</f>
        <v>0</v>
      </c>
      <c r="L219" s="167">
        <f>'[1]2022'!L216</f>
        <v>1</v>
      </c>
      <c r="M219" s="71">
        <f>'[1]2022'!M216</f>
        <v>1</v>
      </c>
      <c r="N219" s="72">
        <f t="shared" si="69"/>
        <v>1</v>
      </c>
      <c r="O219" s="73">
        <f t="shared" si="57"/>
        <v>0</v>
      </c>
      <c r="P219" s="74">
        <f t="shared" si="70"/>
        <v>0</v>
      </c>
      <c r="Q219" s="75">
        <f t="shared" si="58"/>
        <v>0</v>
      </c>
      <c r="R219" s="75">
        <f t="shared" si="71"/>
        <v>0</v>
      </c>
      <c r="S219" s="76">
        <f t="shared" si="60"/>
        <v>0</v>
      </c>
      <c r="T219" s="77"/>
      <c r="U219" s="78">
        <f t="shared" si="72"/>
        <v>0</v>
      </c>
      <c r="V219" s="75">
        <f t="shared" si="73"/>
        <v>0</v>
      </c>
      <c r="W219" s="76">
        <f t="shared" si="63"/>
        <v>0</v>
      </c>
      <c r="X219" s="74"/>
      <c r="Y219" s="80">
        <f t="shared" si="74"/>
        <v>0</v>
      </c>
      <c r="Z219" s="81">
        <f t="shared" si="65"/>
        <v>0</v>
      </c>
      <c r="AA219" s="25" t="str">
        <f t="shared" si="66"/>
        <v>.</v>
      </c>
      <c r="AB219" s="91"/>
      <c r="AC219" s="22"/>
      <c r="AD219" s="24"/>
      <c r="AE219" s="26"/>
      <c r="AF219" s="84">
        <f t="shared" si="75"/>
        <v>0</v>
      </c>
      <c r="AG219" s="84">
        <f t="shared" si="76"/>
        <v>0</v>
      </c>
      <c r="AH219" s="168">
        <f t="shared" si="68"/>
        <v>0</v>
      </c>
    </row>
    <row r="220" spans="1:34" x14ac:dyDescent="0.2">
      <c r="A220" s="24"/>
      <c r="B220" s="20"/>
      <c r="C220" s="164">
        <v>7</v>
      </c>
      <c r="D220" s="64">
        <f>'[1]2022'!D217</f>
        <v>0</v>
      </c>
      <c r="E220" s="165">
        <f>'[1]2022'!E217</f>
        <v>0</v>
      </c>
      <c r="F220" s="66">
        <f>'[1]2022'!F217</f>
        <v>0</v>
      </c>
      <c r="G220" s="67">
        <f>'[1]2022'!G217</f>
        <v>0</v>
      </c>
      <c r="H220" s="67">
        <f>'[1]2022'!H217</f>
        <v>0</v>
      </c>
      <c r="I220" s="165">
        <f>'[1]2022'!I217</f>
        <v>1</v>
      </c>
      <c r="J220" s="166">
        <f>'[1]2022'!J217</f>
        <v>0</v>
      </c>
      <c r="K220" s="166">
        <f>'[1]2022'!K217</f>
        <v>0</v>
      </c>
      <c r="L220" s="167">
        <f>'[1]2022'!L217</f>
        <v>1</v>
      </c>
      <c r="M220" s="71">
        <f>'[1]2022'!M217</f>
        <v>1</v>
      </c>
      <c r="N220" s="72">
        <f t="shared" si="69"/>
        <v>1</v>
      </c>
      <c r="O220" s="73">
        <f t="shared" si="57"/>
        <v>0</v>
      </c>
      <c r="P220" s="74">
        <f t="shared" si="70"/>
        <v>0</v>
      </c>
      <c r="Q220" s="75">
        <f t="shared" si="58"/>
        <v>0</v>
      </c>
      <c r="R220" s="75">
        <f t="shared" si="71"/>
        <v>0</v>
      </c>
      <c r="S220" s="76">
        <f t="shared" si="60"/>
        <v>0</v>
      </c>
      <c r="T220" s="77"/>
      <c r="U220" s="78">
        <f t="shared" si="72"/>
        <v>0</v>
      </c>
      <c r="V220" s="75">
        <f t="shared" si="73"/>
        <v>0</v>
      </c>
      <c r="W220" s="76">
        <f t="shared" si="63"/>
        <v>0</v>
      </c>
      <c r="X220" s="74"/>
      <c r="Y220" s="80">
        <f t="shared" si="74"/>
        <v>0</v>
      </c>
      <c r="Z220" s="81">
        <f t="shared" si="65"/>
        <v>0</v>
      </c>
      <c r="AA220" s="25" t="str">
        <f t="shared" si="66"/>
        <v>.</v>
      </c>
      <c r="AB220" s="24"/>
      <c r="AC220" s="22"/>
      <c r="AD220" s="24"/>
      <c r="AE220" s="26"/>
      <c r="AF220" s="84">
        <f t="shared" si="75"/>
        <v>0</v>
      </c>
      <c r="AG220" s="84">
        <f t="shared" si="76"/>
        <v>0</v>
      </c>
      <c r="AH220" s="168">
        <f t="shared" si="68"/>
        <v>0</v>
      </c>
    </row>
    <row r="221" spans="1:34" x14ac:dyDescent="0.2">
      <c r="A221" s="24"/>
      <c r="B221" s="20"/>
      <c r="C221" s="164">
        <v>8</v>
      </c>
      <c r="D221" s="64">
        <f>'[1]2022'!D218</f>
        <v>0</v>
      </c>
      <c r="E221" s="165">
        <f>'[1]2022'!E218</f>
        <v>0</v>
      </c>
      <c r="F221" s="66">
        <f>'[1]2022'!F218</f>
        <v>0</v>
      </c>
      <c r="G221" s="67">
        <f>'[1]2022'!G218</f>
        <v>0</v>
      </c>
      <c r="H221" s="67">
        <f>'[1]2022'!H218</f>
        <v>0</v>
      </c>
      <c r="I221" s="165">
        <f>'[1]2022'!I218</f>
        <v>1</v>
      </c>
      <c r="J221" s="166">
        <f>'[1]2022'!J218</f>
        <v>0</v>
      </c>
      <c r="K221" s="166">
        <f>'[1]2022'!K218</f>
        <v>0</v>
      </c>
      <c r="L221" s="167">
        <f>'[1]2022'!L218</f>
        <v>1</v>
      </c>
      <c r="M221" s="71">
        <f>'[1]2022'!M218</f>
        <v>1</v>
      </c>
      <c r="N221" s="72">
        <f t="shared" si="69"/>
        <v>1</v>
      </c>
      <c r="O221" s="73">
        <f t="shared" si="57"/>
        <v>0</v>
      </c>
      <c r="P221" s="74">
        <f t="shared" si="70"/>
        <v>0</v>
      </c>
      <c r="Q221" s="75">
        <f t="shared" si="58"/>
        <v>0</v>
      </c>
      <c r="R221" s="75">
        <f t="shared" si="71"/>
        <v>0</v>
      </c>
      <c r="S221" s="76">
        <f t="shared" si="60"/>
        <v>0</v>
      </c>
      <c r="T221" s="77"/>
      <c r="U221" s="78">
        <f t="shared" si="72"/>
        <v>0</v>
      </c>
      <c r="V221" s="75">
        <f t="shared" si="73"/>
        <v>0</v>
      </c>
      <c r="W221" s="76">
        <f t="shared" si="63"/>
        <v>0</v>
      </c>
      <c r="X221" s="74"/>
      <c r="Y221" s="80">
        <f t="shared" si="74"/>
        <v>0</v>
      </c>
      <c r="Z221" s="81">
        <f t="shared" si="65"/>
        <v>0</v>
      </c>
      <c r="AA221" s="25" t="str">
        <f t="shared" si="66"/>
        <v>.</v>
      </c>
      <c r="AB221" s="24"/>
      <c r="AC221" s="22"/>
      <c r="AD221" s="24"/>
      <c r="AE221" s="26"/>
      <c r="AF221" s="84">
        <f t="shared" si="75"/>
        <v>0</v>
      </c>
      <c r="AG221" s="84">
        <f t="shared" si="76"/>
        <v>0</v>
      </c>
      <c r="AH221" s="168">
        <f t="shared" si="68"/>
        <v>0</v>
      </c>
    </row>
    <row r="222" spans="1:34" x14ac:dyDescent="0.2">
      <c r="A222" s="24"/>
      <c r="B222" s="20"/>
      <c r="C222" s="164">
        <v>9</v>
      </c>
      <c r="D222" s="64">
        <f>'[1]2022'!D219</f>
        <v>0</v>
      </c>
      <c r="E222" s="165">
        <f>'[1]2022'!E219</f>
        <v>0</v>
      </c>
      <c r="F222" s="66">
        <f>'[1]2022'!F219</f>
        <v>0</v>
      </c>
      <c r="G222" s="67">
        <f>'[1]2022'!G219</f>
        <v>0</v>
      </c>
      <c r="H222" s="67">
        <f>'[1]2022'!H219</f>
        <v>0</v>
      </c>
      <c r="I222" s="165">
        <f>'[1]2022'!I219</f>
        <v>1</v>
      </c>
      <c r="J222" s="166">
        <f>'[1]2022'!J219</f>
        <v>0</v>
      </c>
      <c r="K222" s="166">
        <f>'[1]2022'!K219</f>
        <v>0</v>
      </c>
      <c r="L222" s="167">
        <f>'[1]2022'!L219</f>
        <v>1</v>
      </c>
      <c r="M222" s="71">
        <f>'[1]2022'!M219</f>
        <v>1</v>
      </c>
      <c r="N222" s="72">
        <f t="shared" si="69"/>
        <v>1</v>
      </c>
      <c r="O222" s="73">
        <f t="shared" si="57"/>
        <v>0</v>
      </c>
      <c r="P222" s="74">
        <f t="shared" si="70"/>
        <v>0</v>
      </c>
      <c r="Q222" s="75">
        <f t="shared" si="58"/>
        <v>0</v>
      </c>
      <c r="R222" s="75">
        <f t="shared" si="71"/>
        <v>0</v>
      </c>
      <c r="S222" s="76">
        <f t="shared" si="60"/>
        <v>0</v>
      </c>
      <c r="T222" s="77"/>
      <c r="U222" s="78">
        <f t="shared" si="72"/>
        <v>0</v>
      </c>
      <c r="V222" s="75">
        <f t="shared" si="73"/>
        <v>0</v>
      </c>
      <c r="W222" s="76">
        <f t="shared" si="63"/>
        <v>0</v>
      </c>
      <c r="X222" s="74"/>
      <c r="Y222" s="80">
        <f t="shared" si="74"/>
        <v>0</v>
      </c>
      <c r="Z222" s="81">
        <f t="shared" si="65"/>
        <v>0</v>
      </c>
      <c r="AA222" s="25" t="str">
        <f t="shared" si="66"/>
        <v>.</v>
      </c>
      <c r="AB222" s="24"/>
      <c r="AC222" s="22"/>
      <c r="AD222" s="24"/>
      <c r="AE222" s="26"/>
      <c r="AF222" s="84">
        <f t="shared" si="75"/>
        <v>0</v>
      </c>
      <c r="AG222" s="84">
        <f t="shared" si="76"/>
        <v>0</v>
      </c>
      <c r="AH222" s="168">
        <f t="shared" si="68"/>
        <v>0</v>
      </c>
    </row>
    <row r="223" spans="1:34" x14ac:dyDescent="0.2">
      <c r="A223" s="24"/>
      <c r="B223" s="20"/>
      <c r="C223" s="164">
        <v>10</v>
      </c>
      <c r="D223" s="64">
        <f>'[1]2022'!D220</f>
        <v>0</v>
      </c>
      <c r="E223" s="165">
        <f>'[1]2022'!E220</f>
        <v>0</v>
      </c>
      <c r="F223" s="66">
        <f>'[1]2022'!F220</f>
        <v>0</v>
      </c>
      <c r="G223" s="67">
        <f>'[1]2022'!G220</f>
        <v>0</v>
      </c>
      <c r="H223" s="67">
        <f>'[1]2022'!H220</f>
        <v>0</v>
      </c>
      <c r="I223" s="165">
        <f>'[1]2022'!I220</f>
        <v>1</v>
      </c>
      <c r="J223" s="166">
        <f>'[1]2022'!J220</f>
        <v>0</v>
      </c>
      <c r="K223" s="166">
        <f>'[1]2022'!K220</f>
        <v>0</v>
      </c>
      <c r="L223" s="167">
        <f>'[1]2022'!L220</f>
        <v>1</v>
      </c>
      <c r="M223" s="71">
        <f>'[1]2022'!M220</f>
        <v>1</v>
      </c>
      <c r="N223" s="72">
        <f t="shared" si="69"/>
        <v>1</v>
      </c>
      <c r="O223" s="73">
        <f t="shared" si="57"/>
        <v>0</v>
      </c>
      <c r="P223" s="74">
        <f t="shared" si="70"/>
        <v>0</v>
      </c>
      <c r="Q223" s="75">
        <f t="shared" si="58"/>
        <v>0</v>
      </c>
      <c r="R223" s="75">
        <f t="shared" si="71"/>
        <v>0</v>
      </c>
      <c r="S223" s="76">
        <f t="shared" si="60"/>
        <v>0</v>
      </c>
      <c r="T223" s="77"/>
      <c r="U223" s="78">
        <f t="shared" si="72"/>
        <v>0</v>
      </c>
      <c r="V223" s="75">
        <f t="shared" si="73"/>
        <v>0</v>
      </c>
      <c r="W223" s="76">
        <f t="shared" si="63"/>
        <v>0</v>
      </c>
      <c r="X223" s="74"/>
      <c r="Y223" s="80">
        <f t="shared" si="74"/>
        <v>0</v>
      </c>
      <c r="Z223" s="81">
        <f t="shared" si="65"/>
        <v>0</v>
      </c>
      <c r="AA223" s="25" t="str">
        <f t="shared" si="66"/>
        <v>.</v>
      </c>
      <c r="AB223" s="24"/>
      <c r="AC223" s="22"/>
      <c r="AD223" s="24"/>
      <c r="AE223" s="26"/>
      <c r="AF223" s="84">
        <f t="shared" si="75"/>
        <v>0</v>
      </c>
      <c r="AG223" s="84">
        <f t="shared" si="76"/>
        <v>0</v>
      </c>
      <c r="AH223" s="168">
        <f t="shared" si="68"/>
        <v>0</v>
      </c>
    </row>
    <row r="224" spans="1:34" x14ac:dyDescent="0.2">
      <c r="A224" s="24"/>
      <c r="B224" s="20"/>
      <c r="C224" s="164">
        <v>11</v>
      </c>
      <c r="D224" s="64">
        <f>'[1]2022'!D221</f>
        <v>0</v>
      </c>
      <c r="E224" s="165">
        <f>'[1]2022'!E221</f>
        <v>0</v>
      </c>
      <c r="F224" s="66">
        <f>'[1]2022'!F221</f>
        <v>0</v>
      </c>
      <c r="G224" s="67">
        <f>'[1]2022'!G221</f>
        <v>0</v>
      </c>
      <c r="H224" s="67">
        <f>'[1]2022'!H221</f>
        <v>0</v>
      </c>
      <c r="I224" s="165">
        <f>'[1]2022'!I221</f>
        <v>1</v>
      </c>
      <c r="J224" s="166">
        <f>'[1]2022'!J221</f>
        <v>0</v>
      </c>
      <c r="K224" s="166">
        <f>'[1]2022'!K221</f>
        <v>0</v>
      </c>
      <c r="L224" s="167">
        <f>'[1]2022'!L221</f>
        <v>1</v>
      </c>
      <c r="M224" s="71">
        <f>'[1]2022'!M221</f>
        <v>1</v>
      </c>
      <c r="N224" s="72">
        <f t="shared" si="69"/>
        <v>1</v>
      </c>
      <c r="O224" s="73">
        <f t="shared" si="57"/>
        <v>0</v>
      </c>
      <c r="P224" s="74">
        <f t="shared" si="70"/>
        <v>0</v>
      </c>
      <c r="Q224" s="75">
        <f t="shared" si="58"/>
        <v>0</v>
      </c>
      <c r="R224" s="75">
        <f t="shared" si="71"/>
        <v>0</v>
      </c>
      <c r="S224" s="76">
        <f t="shared" si="60"/>
        <v>0</v>
      </c>
      <c r="T224" s="77"/>
      <c r="U224" s="78">
        <f t="shared" si="72"/>
        <v>0</v>
      </c>
      <c r="V224" s="75">
        <f t="shared" si="73"/>
        <v>0</v>
      </c>
      <c r="W224" s="76">
        <f t="shared" si="63"/>
        <v>0</v>
      </c>
      <c r="X224" s="74"/>
      <c r="Y224" s="80">
        <f t="shared" si="74"/>
        <v>0</v>
      </c>
      <c r="Z224" s="81">
        <f t="shared" si="65"/>
        <v>0</v>
      </c>
      <c r="AA224" s="25" t="str">
        <f t="shared" si="66"/>
        <v>.</v>
      </c>
      <c r="AB224" s="24"/>
      <c r="AC224" s="22"/>
      <c r="AD224" s="24"/>
      <c r="AE224" s="26"/>
      <c r="AF224" s="84">
        <f t="shared" si="75"/>
        <v>0</v>
      </c>
      <c r="AG224" s="84">
        <f t="shared" si="76"/>
        <v>0</v>
      </c>
      <c r="AH224" s="168">
        <f t="shared" si="68"/>
        <v>0</v>
      </c>
    </row>
    <row r="225" spans="1:34" x14ac:dyDescent="0.2">
      <c r="A225" s="24"/>
      <c r="B225" s="20"/>
      <c r="C225" s="164">
        <v>12</v>
      </c>
      <c r="D225" s="64">
        <f>'[1]2022'!D222</f>
        <v>0</v>
      </c>
      <c r="E225" s="165">
        <f>'[1]2022'!E222</f>
        <v>0</v>
      </c>
      <c r="F225" s="66">
        <f>'[1]2022'!F222</f>
        <v>0</v>
      </c>
      <c r="G225" s="67">
        <f>'[1]2022'!G222</f>
        <v>0</v>
      </c>
      <c r="H225" s="67">
        <f>'[1]2022'!H222</f>
        <v>0</v>
      </c>
      <c r="I225" s="165">
        <f>'[1]2022'!I222</f>
        <v>1</v>
      </c>
      <c r="J225" s="166">
        <f>'[1]2022'!J222</f>
        <v>0</v>
      </c>
      <c r="K225" s="166">
        <f>'[1]2022'!K222</f>
        <v>0</v>
      </c>
      <c r="L225" s="167">
        <f>'[1]2022'!L222</f>
        <v>1</v>
      </c>
      <c r="M225" s="71">
        <f>'[1]2022'!M222</f>
        <v>1</v>
      </c>
      <c r="N225" s="72">
        <f t="shared" si="69"/>
        <v>1</v>
      </c>
      <c r="O225" s="73">
        <f t="shared" si="57"/>
        <v>0</v>
      </c>
      <c r="P225" s="74">
        <f t="shared" si="70"/>
        <v>0</v>
      </c>
      <c r="Q225" s="75">
        <f t="shared" si="58"/>
        <v>0</v>
      </c>
      <c r="R225" s="75">
        <f t="shared" si="71"/>
        <v>0</v>
      </c>
      <c r="S225" s="76">
        <f t="shared" si="60"/>
        <v>0</v>
      </c>
      <c r="T225" s="77"/>
      <c r="U225" s="78">
        <f t="shared" si="72"/>
        <v>0</v>
      </c>
      <c r="V225" s="75">
        <f t="shared" si="73"/>
        <v>0</v>
      </c>
      <c r="W225" s="76">
        <f t="shared" si="63"/>
        <v>0</v>
      </c>
      <c r="X225" s="74"/>
      <c r="Y225" s="80">
        <f t="shared" si="74"/>
        <v>0</v>
      </c>
      <c r="Z225" s="81">
        <f t="shared" si="65"/>
        <v>0</v>
      </c>
      <c r="AA225" s="25" t="str">
        <f t="shared" si="66"/>
        <v>.</v>
      </c>
      <c r="AB225" s="22"/>
      <c r="AC225" s="22"/>
      <c r="AD225" s="24"/>
      <c r="AE225" s="26"/>
      <c r="AF225" s="84">
        <f t="shared" si="75"/>
        <v>0</v>
      </c>
      <c r="AG225" s="84">
        <f t="shared" si="76"/>
        <v>0</v>
      </c>
      <c r="AH225" s="168">
        <f t="shared" si="68"/>
        <v>0</v>
      </c>
    </row>
    <row r="226" spans="1:34" x14ac:dyDescent="0.2">
      <c r="A226" s="24"/>
      <c r="B226" s="20"/>
      <c r="C226" s="164">
        <v>13</v>
      </c>
      <c r="D226" s="64">
        <f>'[1]2022'!D223</f>
        <v>0</v>
      </c>
      <c r="E226" s="165">
        <f>'[1]2022'!E223</f>
        <v>0</v>
      </c>
      <c r="F226" s="66">
        <f>'[1]2022'!F223</f>
        <v>0</v>
      </c>
      <c r="G226" s="67">
        <f>'[1]2022'!G223</f>
        <v>0</v>
      </c>
      <c r="H226" s="67">
        <f>'[1]2022'!H223</f>
        <v>0</v>
      </c>
      <c r="I226" s="165">
        <f>'[1]2022'!I223</f>
        <v>1</v>
      </c>
      <c r="J226" s="166">
        <f>'[1]2022'!J223</f>
        <v>0</v>
      </c>
      <c r="K226" s="166">
        <f>'[1]2022'!K223</f>
        <v>0</v>
      </c>
      <c r="L226" s="167">
        <f>'[1]2022'!L223</f>
        <v>1</v>
      </c>
      <c r="M226" s="71">
        <f>'[1]2022'!M223</f>
        <v>1</v>
      </c>
      <c r="N226" s="72">
        <f t="shared" si="69"/>
        <v>1</v>
      </c>
      <c r="O226" s="73">
        <f t="shared" si="57"/>
        <v>0</v>
      </c>
      <c r="P226" s="74">
        <f t="shared" si="70"/>
        <v>0</v>
      </c>
      <c r="Q226" s="75">
        <f t="shared" si="58"/>
        <v>0</v>
      </c>
      <c r="R226" s="75">
        <f t="shared" si="71"/>
        <v>0</v>
      </c>
      <c r="S226" s="76">
        <f t="shared" si="60"/>
        <v>0</v>
      </c>
      <c r="T226" s="77"/>
      <c r="U226" s="78">
        <f t="shared" si="72"/>
        <v>0</v>
      </c>
      <c r="V226" s="75">
        <f t="shared" si="73"/>
        <v>0</v>
      </c>
      <c r="W226" s="76">
        <f t="shared" si="63"/>
        <v>0</v>
      </c>
      <c r="X226" s="74"/>
      <c r="Y226" s="80">
        <f t="shared" si="74"/>
        <v>0</v>
      </c>
      <c r="Z226" s="81">
        <f t="shared" si="65"/>
        <v>0</v>
      </c>
      <c r="AA226" s="25" t="str">
        <f t="shared" si="66"/>
        <v>.</v>
      </c>
      <c r="AB226" s="22"/>
      <c r="AC226" s="22"/>
      <c r="AD226" s="24"/>
      <c r="AE226" s="26"/>
      <c r="AF226" s="84">
        <f t="shared" si="75"/>
        <v>0</v>
      </c>
      <c r="AG226" s="84">
        <f t="shared" si="76"/>
        <v>0</v>
      </c>
      <c r="AH226" s="168">
        <f t="shared" si="68"/>
        <v>0</v>
      </c>
    </row>
    <row r="227" spans="1:34" x14ac:dyDescent="0.2">
      <c r="A227" s="24"/>
      <c r="B227" s="20"/>
      <c r="C227" s="164">
        <v>14</v>
      </c>
      <c r="D227" s="64">
        <f>'[1]2022'!D224</f>
        <v>0</v>
      </c>
      <c r="E227" s="165">
        <f>'[1]2022'!E224</f>
        <v>0</v>
      </c>
      <c r="F227" s="66">
        <f>'[1]2022'!F224</f>
        <v>0</v>
      </c>
      <c r="G227" s="67">
        <f>'[1]2022'!G224</f>
        <v>0</v>
      </c>
      <c r="H227" s="67">
        <f>'[1]2022'!H224</f>
        <v>0</v>
      </c>
      <c r="I227" s="165">
        <f>'[1]2022'!I224</f>
        <v>1</v>
      </c>
      <c r="J227" s="166">
        <f>'[1]2022'!J224</f>
        <v>0</v>
      </c>
      <c r="K227" s="166">
        <f>'[1]2022'!K224</f>
        <v>0</v>
      </c>
      <c r="L227" s="167">
        <f>'[1]2022'!L224</f>
        <v>1</v>
      </c>
      <c r="M227" s="71">
        <f>'[1]2022'!M224</f>
        <v>1</v>
      </c>
      <c r="N227" s="72">
        <f t="shared" si="69"/>
        <v>1</v>
      </c>
      <c r="O227" s="73">
        <f t="shared" si="57"/>
        <v>0</v>
      </c>
      <c r="P227" s="74">
        <f t="shared" si="70"/>
        <v>0</v>
      </c>
      <c r="Q227" s="75">
        <f t="shared" si="58"/>
        <v>0</v>
      </c>
      <c r="R227" s="75">
        <f t="shared" si="71"/>
        <v>0</v>
      </c>
      <c r="S227" s="76">
        <f t="shared" si="60"/>
        <v>0</v>
      </c>
      <c r="T227" s="77"/>
      <c r="U227" s="78">
        <f t="shared" si="72"/>
        <v>0</v>
      </c>
      <c r="V227" s="75">
        <f t="shared" si="73"/>
        <v>0</v>
      </c>
      <c r="W227" s="76">
        <f t="shared" si="63"/>
        <v>0</v>
      </c>
      <c r="X227" s="74"/>
      <c r="Y227" s="80">
        <f t="shared" si="74"/>
        <v>0</v>
      </c>
      <c r="Z227" s="81">
        <f t="shared" si="65"/>
        <v>0</v>
      </c>
      <c r="AA227" s="25" t="str">
        <f t="shared" si="66"/>
        <v>.</v>
      </c>
      <c r="AB227" s="22"/>
      <c r="AC227" s="22"/>
      <c r="AD227" s="24"/>
      <c r="AE227" s="26"/>
      <c r="AF227" s="84">
        <f t="shared" si="75"/>
        <v>0</v>
      </c>
      <c r="AG227" s="84">
        <f t="shared" si="76"/>
        <v>0</v>
      </c>
      <c r="AH227" s="168">
        <f t="shared" si="68"/>
        <v>0</v>
      </c>
    </row>
    <row r="228" spans="1:34" x14ac:dyDescent="0.2">
      <c r="A228" s="24"/>
      <c r="B228" s="20"/>
      <c r="C228" s="164">
        <v>15</v>
      </c>
      <c r="D228" s="64">
        <f>'[1]2022'!D225</f>
        <v>0</v>
      </c>
      <c r="E228" s="165">
        <f>'[1]2022'!E225</f>
        <v>0</v>
      </c>
      <c r="F228" s="66">
        <f>'[1]2022'!F225</f>
        <v>0</v>
      </c>
      <c r="G228" s="67">
        <f>'[1]2022'!G225</f>
        <v>0</v>
      </c>
      <c r="H228" s="67">
        <f>'[1]2022'!H225</f>
        <v>0</v>
      </c>
      <c r="I228" s="165">
        <f>'[1]2022'!I225</f>
        <v>1</v>
      </c>
      <c r="J228" s="166">
        <f>'[1]2022'!J225</f>
        <v>0</v>
      </c>
      <c r="K228" s="166">
        <f>'[1]2022'!K225</f>
        <v>0</v>
      </c>
      <c r="L228" s="167">
        <f>'[1]2022'!L225</f>
        <v>1</v>
      </c>
      <c r="M228" s="71">
        <f>'[1]2022'!M225</f>
        <v>1</v>
      </c>
      <c r="N228" s="72">
        <f t="shared" si="69"/>
        <v>1</v>
      </c>
      <c r="O228" s="73">
        <f t="shared" si="57"/>
        <v>0</v>
      </c>
      <c r="P228" s="74">
        <f t="shared" si="70"/>
        <v>0</v>
      </c>
      <c r="Q228" s="75">
        <f t="shared" si="58"/>
        <v>0</v>
      </c>
      <c r="R228" s="75">
        <f t="shared" si="71"/>
        <v>0</v>
      </c>
      <c r="S228" s="76">
        <f t="shared" si="60"/>
        <v>0</v>
      </c>
      <c r="T228" s="77"/>
      <c r="U228" s="78">
        <f t="shared" si="72"/>
        <v>0</v>
      </c>
      <c r="V228" s="75">
        <f t="shared" si="73"/>
        <v>0</v>
      </c>
      <c r="W228" s="76">
        <f t="shared" si="63"/>
        <v>0</v>
      </c>
      <c r="X228" s="74"/>
      <c r="Y228" s="80">
        <f t="shared" si="74"/>
        <v>0</v>
      </c>
      <c r="Z228" s="81">
        <f t="shared" si="65"/>
        <v>0</v>
      </c>
      <c r="AA228" s="25" t="str">
        <f t="shared" si="66"/>
        <v>.</v>
      </c>
      <c r="AB228" s="22"/>
      <c r="AC228" s="22"/>
      <c r="AD228" s="24"/>
      <c r="AE228" s="26"/>
      <c r="AF228" s="84">
        <f t="shared" si="75"/>
        <v>0</v>
      </c>
      <c r="AG228" s="84">
        <f t="shared" si="76"/>
        <v>0</v>
      </c>
      <c r="AH228" s="168">
        <f t="shared" si="68"/>
        <v>0</v>
      </c>
    </row>
    <row r="229" spans="1:34" x14ac:dyDescent="0.2">
      <c r="A229" s="24"/>
      <c r="B229" s="20"/>
      <c r="C229" s="164">
        <v>16</v>
      </c>
      <c r="D229" s="64">
        <f>'[1]2022'!D226</f>
        <v>0</v>
      </c>
      <c r="E229" s="165">
        <f>'[1]2022'!E226</f>
        <v>0</v>
      </c>
      <c r="F229" s="66">
        <f>'[1]2022'!F226</f>
        <v>0</v>
      </c>
      <c r="G229" s="67">
        <f>'[1]2022'!G226</f>
        <v>0</v>
      </c>
      <c r="H229" s="67">
        <f>'[1]2022'!H226</f>
        <v>0</v>
      </c>
      <c r="I229" s="165">
        <f>'[1]2022'!I226</f>
        <v>1</v>
      </c>
      <c r="J229" s="166">
        <f>'[1]2022'!J226</f>
        <v>0</v>
      </c>
      <c r="K229" s="166">
        <f>'[1]2022'!K226</f>
        <v>0</v>
      </c>
      <c r="L229" s="167">
        <f>'[1]2022'!L226</f>
        <v>1</v>
      </c>
      <c r="M229" s="71">
        <f>'[1]2022'!M226</f>
        <v>1</v>
      </c>
      <c r="N229" s="72">
        <f t="shared" si="69"/>
        <v>1</v>
      </c>
      <c r="O229" s="73">
        <f t="shared" si="57"/>
        <v>0</v>
      </c>
      <c r="P229" s="74">
        <f t="shared" si="70"/>
        <v>0</v>
      </c>
      <c r="Q229" s="75">
        <f t="shared" si="58"/>
        <v>0</v>
      </c>
      <c r="R229" s="75">
        <f t="shared" si="71"/>
        <v>0</v>
      </c>
      <c r="S229" s="76">
        <f t="shared" si="60"/>
        <v>0</v>
      </c>
      <c r="T229" s="77"/>
      <c r="U229" s="78">
        <f t="shared" si="72"/>
        <v>0</v>
      </c>
      <c r="V229" s="75">
        <f t="shared" si="73"/>
        <v>0</v>
      </c>
      <c r="W229" s="76">
        <f t="shared" si="63"/>
        <v>0</v>
      </c>
      <c r="X229" s="74"/>
      <c r="Y229" s="80">
        <f t="shared" si="74"/>
        <v>0</v>
      </c>
      <c r="Z229" s="81">
        <f t="shared" si="65"/>
        <v>0</v>
      </c>
      <c r="AA229" s="25" t="str">
        <f t="shared" si="66"/>
        <v>.</v>
      </c>
      <c r="AB229" s="22"/>
      <c r="AC229" s="22"/>
      <c r="AD229" s="24"/>
      <c r="AE229" s="26"/>
      <c r="AF229" s="84">
        <f t="shared" si="75"/>
        <v>0</v>
      </c>
      <c r="AG229" s="84">
        <f t="shared" si="76"/>
        <v>0</v>
      </c>
      <c r="AH229" s="168">
        <f t="shared" si="68"/>
        <v>0</v>
      </c>
    </row>
    <row r="230" spans="1:34" x14ac:dyDescent="0.2">
      <c r="A230" s="24"/>
      <c r="B230" s="20"/>
      <c r="C230" s="164">
        <v>17</v>
      </c>
      <c r="D230" s="64">
        <f>'[1]2022'!D227</f>
        <v>0</v>
      </c>
      <c r="E230" s="165">
        <f>'[1]2022'!E227</f>
        <v>0</v>
      </c>
      <c r="F230" s="66">
        <f>'[1]2022'!F227</f>
        <v>0</v>
      </c>
      <c r="G230" s="67">
        <f>'[1]2022'!G227</f>
        <v>0</v>
      </c>
      <c r="H230" s="67">
        <f>'[1]2022'!H227</f>
        <v>0</v>
      </c>
      <c r="I230" s="165">
        <f>'[1]2022'!I227</f>
        <v>1</v>
      </c>
      <c r="J230" s="166">
        <f>'[1]2022'!J227</f>
        <v>0</v>
      </c>
      <c r="K230" s="166">
        <f>'[1]2022'!K227</f>
        <v>0</v>
      </c>
      <c r="L230" s="167">
        <f>'[1]2022'!L227</f>
        <v>1</v>
      </c>
      <c r="M230" s="71">
        <f>'[1]2022'!M227</f>
        <v>1</v>
      </c>
      <c r="N230" s="72">
        <f t="shared" si="69"/>
        <v>1</v>
      </c>
      <c r="O230" s="73">
        <f t="shared" si="57"/>
        <v>0</v>
      </c>
      <c r="P230" s="74">
        <f t="shared" si="70"/>
        <v>0</v>
      </c>
      <c r="Q230" s="75">
        <f t="shared" si="58"/>
        <v>0</v>
      </c>
      <c r="R230" s="75">
        <f t="shared" si="71"/>
        <v>0</v>
      </c>
      <c r="S230" s="76">
        <f t="shared" si="60"/>
        <v>0</v>
      </c>
      <c r="T230" s="77"/>
      <c r="U230" s="78">
        <f t="shared" si="72"/>
        <v>0</v>
      </c>
      <c r="V230" s="75">
        <f t="shared" si="73"/>
        <v>0</v>
      </c>
      <c r="W230" s="76">
        <f t="shared" si="63"/>
        <v>0</v>
      </c>
      <c r="X230" s="74"/>
      <c r="Y230" s="80">
        <f t="shared" si="74"/>
        <v>0</v>
      </c>
      <c r="Z230" s="81">
        <f t="shared" si="65"/>
        <v>0</v>
      </c>
      <c r="AA230" s="25" t="str">
        <f t="shared" si="66"/>
        <v>.</v>
      </c>
      <c r="AB230" s="22"/>
      <c r="AC230" s="22"/>
      <c r="AD230" s="24"/>
      <c r="AE230" s="26"/>
      <c r="AF230" s="84">
        <f t="shared" si="75"/>
        <v>0</v>
      </c>
      <c r="AG230" s="84">
        <f t="shared" si="76"/>
        <v>0</v>
      </c>
      <c r="AH230" s="168">
        <f t="shared" si="68"/>
        <v>0</v>
      </c>
    </row>
    <row r="231" spans="1:34" x14ac:dyDescent="0.2">
      <c r="A231" s="24"/>
      <c r="B231" s="20"/>
      <c r="C231" s="164">
        <v>18</v>
      </c>
      <c r="D231" s="64">
        <f>'[1]2022'!D228</f>
        <v>0</v>
      </c>
      <c r="E231" s="165">
        <f>'[1]2022'!E228</f>
        <v>0</v>
      </c>
      <c r="F231" s="66">
        <f>'[1]2022'!F228</f>
        <v>0</v>
      </c>
      <c r="G231" s="67">
        <f>'[1]2022'!G228</f>
        <v>0</v>
      </c>
      <c r="H231" s="67">
        <f>'[1]2022'!H228</f>
        <v>0</v>
      </c>
      <c r="I231" s="165">
        <f>'[1]2022'!I228</f>
        <v>1</v>
      </c>
      <c r="J231" s="166">
        <f>'[1]2022'!J228</f>
        <v>0</v>
      </c>
      <c r="K231" s="166">
        <f>'[1]2022'!K228</f>
        <v>0</v>
      </c>
      <c r="L231" s="167">
        <f>'[1]2022'!L228</f>
        <v>1</v>
      </c>
      <c r="M231" s="71">
        <f>'[1]2022'!M228</f>
        <v>1</v>
      </c>
      <c r="N231" s="72">
        <f t="shared" si="69"/>
        <v>1</v>
      </c>
      <c r="O231" s="73">
        <f t="shared" si="57"/>
        <v>0</v>
      </c>
      <c r="P231" s="74">
        <f t="shared" si="70"/>
        <v>0</v>
      </c>
      <c r="Q231" s="75">
        <f t="shared" si="58"/>
        <v>0</v>
      </c>
      <c r="R231" s="75">
        <f t="shared" si="71"/>
        <v>0</v>
      </c>
      <c r="S231" s="76">
        <f t="shared" si="60"/>
        <v>0</v>
      </c>
      <c r="T231" s="77"/>
      <c r="U231" s="78">
        <f t="shared" si="72"/>
        <v>0</v>
      </c>
      <c r="V231" s="75">
        <f t="shared" si="73"/>
        <v>0</v>
      </c>
      <c r="W231" s="76">
        <f t="shared" si="63"/>
        <v>0</v>
      </c>
      <c r="X231" s="74"/>
      <c r="Y231" s="80">
        <f t="shared" si="74"/>
        <v>0</v>
      </c>
      <c r="Z231" s="81">
        <f t="shared" si="65"/>
        <v>0</v>
      </c>
      <c r="AA231" s="25" t="str">
        <f t="shared" si="66"/>
        <v>.</v>
      </c>
      <c r="AB231" s="22"/>
      <c r="AC231" s="22"/>
      <c r="AD231" s="24"/>
      <c r="AE231" s="26"/>
      <c r="AF231" s="84">
        <f t="shared" si="75"/>
        <v>0</v>
      </c>
      <c r="AG231" s="84">
        <f t="shared" si="76"/>
        <v>0</v>
      </c>
      <c r="AH231" s="168">
        <f t="shared" si="68"/>
        <v>0</v>
      </c>
    </row>
    <row r="232" spans="1:34" x14ac:dyDescent="0.2">
      <c r="A232" s="24"/>
      <c r="B232" s="20"/>
      <c r="C232" s="164">
        <v>19</v>
      </c>
      <c r="D232" s="64">
        <f>'[1]2022'!D229</f>
        <v>0</v>
      </c>
      <c r="E232" s="165">
        <f>'[1]2022'!E229</f>
        <v>0</v>
      </c>
      <c r="F232" s="66">
        <f>'[1]2022'!F229</f>
        <v>0</v>
      </c>
      <c r="G232" s="67">
        <f>'[1]2022'!G229</f>
        <v>0</v>
      </c>
      <c r="H232" s="67">
        <f>'[1]2022'!H229</f>
        <v>0</v>
      </c>
      <c r="I232" s="165">
        <f>'[1]2022'!I229</f>
        <v>1</v>
      </c>
      <c r="J232" s="166">
        <f>'[1]2022'!J229</f>
        <v>0</v>
      </c>
      <c r="K232" s="166">
        <f>'[1]2022'!K229</f>
        <v>0</v>
      </c>
      <c r="L232" s="167">
        <f>'[1]2022'!L229</f>
        <v>1</v>
      </c>
      <c r="M232" s="71">
        <f>'[1]2022'!M229</f>
        <v>1</v>
      </c>
      <c r="N232" s="72">
        <f t="shared" si="69"/>
        <v>1</v>
      </c>
      <c r="O232" s="73">
        <f t="shared" si="57"/>
        <v>0</v>
      </c>
      <c r="P232" s="74">
        <f t="shared" si="70"/>
        <v>0</v>
      </c>
      <c r="Q232" s="75">
        <f t="shared" si="58"/>
        <v>0</v>
      </c>
      <c r="R232" s="75">
        <f t="shared" si="71"/>
        <v>0</v>
      </c>
      <c r="S232" s="76">
        <f t="shared" si="60"/>
        <v>0</v>
      </c>
      <c r="T232" s="77"/>
      <c r="U232" s="78">
        <f t="shared" si="72"/>
        <v>0</v>
      </c>
      <c r="V232" s="75">
        <f t="shared" si="73"/>
        <v>0</v>
      </c>
      <c r="W232" s="76">
        <f t="shared" si="63"/>
        <v>0</v>
      </c>
      <c r="X232" s="74"/>
      <c r="Y232" s="80">
        <f t="shared" si="74"/>
        <v>0</v>
      </c>
      <c r="Z232" s="81">
        <f t="shared" si="65"/>
        <v>0</v>
      </c>
      <c r="AA232" s="25" t="str">
        <f t="shared" si="66"/>
        <v>.</v>
      </c>
      <c r="AB232" s="22"/>
      <c r="AC232" s="22"/>
      <c r="AD232" s="24"/>
      <c r="AE232" s="26"/>
      <c r="AF232" s="84">
        <f t="shared" si="75"/>
        <v>0</v>
      </c>
      <c r="AG232" s="84">
        <f t="shared" si="76"/>
        <v>0</v>
      </c>
      <c r="AH232" s="168">
        <f t="shared" si="68"/>
        <v>0</v>
      </c>
    </row>
    <row r="233" spans="1:34" x14ac:dyDescent="0.2">
      <c r="A233" s="24"/>
      <c r="B233" s="20"/>
      <c r="C233" s="164">
        <v>20</v>
      </c>
      <c r="D233" s="64">
        <f>'[1]2022'!D230</f>
        <v>0</v>
      </c>
      <c r="E233" s="165">
        <f>'[1]2022'!E230</f>
        <v>0</v>
      </c>
      <c r="F233" s="66">
        <f>'[1]2022'!F230</f>
        <v>0</v>
      </c>
      <c r="G233" s="67">
        <f>'[1]2022'!G230</f>
        <v>0</v>
      </c>
      <c r="H233" s="67">
        <f>'[1]2022'!H230</f>
        <v>0</v>
      </c>
      <c r="I233" s="165">
        <f>'[1]2022'!I230</f>
        <v>1</v>
      </c>
      <c r="J233" s="166">
        <f>'[1]2022'!J230</f>
        <v>0</v>
      </c>
      <c r="K233" s="166">
        <f>'[1]2022'!K230</f>
        <v>0</v>
      </c>
      <c r="L233" s="167">
        <f>'[1]2022'!L230</f>
        <v>1</v>
      </c>
      <c r="M233" s="71">
        <f>'[1]2022'!M230</f>
        <v>1</v>
      </c>
      <c r="N233" s="72">
        <f t="shared" si="69"/>
        <v>1</v>
      </c>
      <c r="O233" s="73">
        <f t="shared" si="57"/>
        <v>0</v>
      </c>
      <c r="P233" s="74">
        <f t="shared" si="70"/>
        <v>0</v>
      </c>
      <c r="Q233" s="75">
        <f t="shared" si="58"/>
        <v>0</v>
      </c>
      <c r="R233" s="75">
        <f t="shared" si="71"/>
        <v>0</v>
      </c>
      <c r="S233" s="76">
        <f t="shared" si="60"/>
        <v>0</v>
      </c>
      <c r="T233" s="77"/>
      <c r="U233" s="78">
        <f t="shared" si="72"/>
        <v>0</v>
      </c>
      <c r="V233" s="75">
        <f t="shared" si="73"/>
        <v>0</v>
      </c>
      <c r="W233" s="76">
        <f t="shared" si="63"/>
        <v>0</v>
      </c>
      <c r="X233" s="74"/>
      <c r="Y233" s="80">
        <f t="shared" si="74"/>
        <v>0</v>
      </c>
      <c r="Z233" s="81">
        <f t="shared" si="65"/>
        <v>0</v>
      </c>
      <c r="AA233" s="25" t="str">
        <f t="shared" si="66"/>
        <v>.</v>
      </c>
      <c r="AB233" s="22"/>
      <c r="AC233" s="22"/>
      <c r="AD233" s="24"/>
      <c r="AE233" s="26"/>
      <c r="AF233" s="84">
        <f t="shared" si="75"/>
        <v>0</v>
      </c>
      <c r="AG233" s="84">
        <f t="shared" si="76"/>
        <v>0</v>
      </c>
      <c r="AH233" s="168">
        <f t="shared" si="68"/>
        <v>0</v>
      </c>
    </row>
    <row r="234" spans="1:34" x14ac:dyDescent="0.2">
      <c r="A234" s="24"/>
      <c r="B234" s="20"/>
      <c r="C234" s="164">
        <v>21</v>
      </c>
      <c r="D234" s="64">
        <f>'[1]2022'!D231</f>
        <v>0</v>
      </c>
      <c r="E234" s="165">
        <f>'[1]2022'!E231</f>
        <v>0</v>
      </c>
      <c r="F234" s="66">
        <f>'[1]2022'!F231</f>
        <v>0</v>
      </c>
      <c r="G234" s="67">
        <f>'[1]2022'!G231</f>
        <v>0</v>
      </c>
      <c r="H234" s="67">
        <f>'[1]2022'!H231</f>
        <v>0</v>
      </c>
      <c r="I234" s="165">
        <f>'[1]2022'!I231</f>
        <v>1</v>
      </c>
      <c r="J234" s="166">
        <f>'[1]2022'!J231</f>
        <v>0</v>
      </c>
      <c r="K234" s="166">
        <f>'[1]2022'!K231</f>
        <v>0</v>
      </c>
      <c r="L234" s="167">
        <f>'[1]2022'!L231</f>
        <v>1</v>
      </c>
      <c r="M234" s="71">
        <f>'[1]2022'!M231</f>
        <v>1</v>
      </c>
      <c r="N234" s="72">
        <f t="shared" si="69"/>
        <v>1</v>
      </c>
      <c r="O234" s="73">
        <f t="shared" si="57"/>
        <v>0</v>
      </c>
      <c r="P234" s="74">
        <f t="shared" si="70"/>
        <v>0</v>
      </c>
      <c r="Q234" s="75">
        <f t="shared" si="58"/>
        <v>0</v>
      </c>
      <c r="R234" s="75">
        <f t="shared" si="71"/>
        <v>0</v>
      </c>
      <c r="S234" s="76">
        <f t="shared" si="60"/>
        <v>0</v>
      </c>
      <c r="T234" s="77"/>
      <c r="U234" s="78">
        <f t="shared" si="72"/>
        <v>0</v>
      </c>
      <c r="V234" s="75">
        <f t="shared" si="73"/>
        <v>0</v>
      </c>
      <c r="W234" s="76">
        <f t="shared" si="63"/>
        <v>0</v>
      </c>
      <c r="X234" s="74"/>
      <c r="Y234" s="80">
        <f t="shared" si="74"/>
        <v>0</v>
      </c>
      <c r="Z234" s="81">
        <f t="shared" si="65"/>
        <v>0</v>
      </c>
      <c r="AA234" s="25" t="str">
        <f t="shared" si="66"/>
        <v>.</v>
      </c>
      <c r="AB234" s="22"/>
      <c r="AC234" s="22"/>
      <c r="AD234" s="24"/>
      <c r="AE234" s="26"/>
      <c r="AF234" s="84">
        <f t="shared" si="75"/>
        <v>0</v>
      </c>
      <c r="AG234" s="84">
        <f t="shared" si="76"/>
        <v>0</v>
      </c>
      <c r="AH234" s="168">
        <f t="shared" si="68"/>
        <v>0</v>
      </c>
    </row>
    <row r="235" spans="1:34" x14ac:dyDescent="0.2">
      <c r="A235" s="24"/>
      <c r="B235" s="20"/>
      <c r="C235" s="164">
        <v>22</v>
      </c>
      <c r="D235" s="64">
        <f>'[1]2022'!D232</f>
        <v>0</v>
      </c>
      <c r="E235" s="165">
        <f>'[1]2022'!E232</f>
        <v>0</v>
      </c>
      <c r="F235" s="66">
        <f>'[1]2022'!F232</f>
        <v>0</v>
      </c>
      <c r="G235" s="67">
        <f>'[1]2022'!G232</f>
        <v>0</v>
      </c>
      <c r="H235" s="67">
        <f>'[1]2022'!H232</f>
        <v>0</v>
      </c>
      <c r="I235" s="165">
        <f>'[1]2022'!I232</f>
        <v>1</v>
      </c>
      <c r="J235" s="166">
        <f>'[1]2022'!J232</f>
        <v>0</v>
      </c>
      <c r="K235" s="166">
        <f>'[1]2022'!K232</f>
        <v>0</v>
      </c>
      <c r="L235" s="167">
        <f>'[1]2022'!L232</f>
        <v>1</v>
      </c>
      <c r="M235" s="71">
        <f>'[1]2022'!M232</f>
        <v>1</v>
      </c>
      <c r="N235" s="72">
        <f t="shared" si="69"/>
        <v>1</v>
      </c>
      <c r="O235" s="73">
        <f t="shared" si="57"/>
        <v>0</v>
      </c>
      <c r="P235" s="74">
        <f t="shared" si="70"/>
        <v>0</v>
      </c>
      <c r="Q235" s="75">
        <f t="shared" si="58"/>
        <v>0</v>
      </c>
      <c r="R235" s="75">
        <f t="shared" si="71"/>
        <v>0</v>
      </c>
      <c r="S235" s="76">
        <f t="shared" si="60"/>
        <v>0</v>
      </c>
      <c r="T235" s="77"/>
      <c r="U235" s="78">
        <f t="shared" si="72"/>
        <v>0</v>
      </c>
      <c r="V235" s="75">
        <f t="shared" si="73"/>
        <v>0</v>
      </c>
      <c r="W235" s="76">
        <f t="shared" si="63"/>
        <v>0</v>
      </c>
      <c r="X235" s="74"/>
      <c r="Y235" s="80">
        <f t="shared" si="74"/>
        <v>0</v>
      </c>
      <c r="Z235" s="81">
        <f t="shared" si="65"/>
        <v>0</v>
      </c>
      <c r="AA235" s="25" t="str">
        <f t="shared" si="66"/>
        <v>.</v>
      </c>
      <c r="AB235" s="22"/>
      <c r="AC235" s="22"/>
      <c r="AD235" s="24"/>
      <c r="AE235" s="26"/>
      <c r="AF235" s="84">
        <f t="shared" si="75"/>
        <v>0</v>
      </c>
      <c r="AG235" s="84">
        <f t="shared" si="76"/>
        <v>0</v>
      </c>
      <c r="AH235" s="168">
        <f t="shared" si="68"/>
        <v>0</v>
      </c>
    </row>
    <row r="236" spans="1:34" x14ac:dyDescent="0.2">
      <c r="A236" s="24"/>
      <c r="B236" s="20"/>
      <c r="C236" s="164">
        <v>23</v>
      </c>
      <c r="D236" s="64">
        <f>'[1]2022'!D233</f>
        <v>0</v>
      </c>
      <c r="E236" s="165">
        <f>'[1]2022'!E233</f>
        <v>0</v>
      </c>
      <c r="F236" s="66">
        <f>'[1]2022'!F233</f>
        <v>0</v>
      </c>
      <c r="G236" s="67">
        <f>'[1]2022'!G233</f>
        <v>0</v>
      </c>
      <c r="H236" s="67">
        <f>'[1]2022'!H233</f>
        <v>0</v>
      </c>
      <c r="I236" s="165">
        <f>'[1]2022'!I233</f>
        <v>1</v>
      </c>
      <c r="J236" s="166">
        <f>'[1]2022'!J233</f>
        <v>0</v>
      </c>
      <c r="K236" s="166">
        <f>'[1]2022'!K233</f>
        <v>0</v>
      </c>
      <c r="L236" s="167">
        <f>'[1]2022'!L233</f>
        <v>1</v>
      </c>
      <c r="M236" s="71">
        <f>'[1]2022'!M233</f>
        <v>1</v>
      </c>
      <c r="N236" s="72">
        <f t="shared" si="69"/>
        <v>1</v>
      </c>
      <c r="O236" s="73">
        <f t="shared" si="57"/>
        <v>0</v>
      </c>
      <c r="P236" s="74">
        <f t="shared" si="70"/>
        <v>0</v>
      </c>
      <c r="Q236" s="75">
        <f t="shared" si="58"/>
        <v>0</v>
      </c>
      <c r="R236" s="75">
        <f t="shared" si="71"/>
        <v>0</v>
      </c>
      <c r="S236" s="76">
        <f t="shared" si="60"/>
        <v>0</v>
      </c>
      <c r="T236" s="77"/>
      <c r="U236" s="78">
        <f t="shared" si="72"/>
        <v>0</v>
      </c>
      <c r="V236" s="75">
        <f t="shared" si="73"/>
        <v>0</v>
      </c>
      <c r="W236" s="76">
        <f t="shared" si="63"/>
        <v>0</v>
      </c>
      <c r="X236" s="74"/>
      <c r="Y236" s="80">
        <f t="shared" si="74"/>
        <v>0</v>
      </c>
      <c r="Z236" s="81">
        <f t="shared" si="65"/>
        <v>0</v>
      </c>
      <c r="AA236" s="25" t="str">
        <f t="shared" si="66"/>
        <v>.</v>
      </c>
      <c r="AB236" s="22"/>
      <c r="AC236" s="22"/>
      <c r="AD236" s="24"/>
      <c r="AE236" s="26"/>
      <c r="AF236" s="84">
        <f t="shared" si="75"/>
        <v>0</v>
      </c>
      <c r="AG236" s="84">
        <f t="shared" si="76"/>
        <v>0</v>
      </c>
      <c r="AH236" s="168">
        <f t="shared" si="68"/>
        <v>0</v>
      </c>
    </row>
    <row r="237" spans="1:34" x14ac:dyDescent="0.2">
      <c r="A237" s="24"/>
      <c r="B237" s="20"/>
      <c r="C237" s="164">
        <v>24</v>
      </c>
      <c r="D237" s="64">
        <f>'[1]2022'!D234</f>
        <v>0</v>
      </c>
      <c r="E237" s="165">
        <f>'[1]2022'!E234</f>
        <v>0</v>
      </c>
      <c r="F237" s="66">
        <f>'[1]2022'!F234</f>
        <v>0</v>
      </c>
      <c r="G237" s="67">
        <f>'[1]2022'!G234</f>
        <v>0</v>
      </c>
      <c r="H237" s="67">
        <f>'[1]2022'!H234</f>
        <v>0</v>
      </c>
      <c r="I237" s="165">
        <f>'[1]2022'!I234</f>
        <v>1</v>
      </c>
      <c r="J237" s="166">
        <f>'[1]2022'!J234</f>
        <v>0</v>
      </c>
      <c r="K237" s="166">
        <f>'[1]2022'!K234</f>
        <v>0</v>
      </c>
      <c r="L237" s="167">
        <f>'[1]2022'!L234</f>
        <v>1</v>
      </c>
      <c r="M237" s="71">
        <f>'[1]2022'!M234</f>
        <v>1</v>
      </c>
      <c r="N237" s="72">
        <f t="shared" si="69"/>
        <v>1</v>
      </c>
      <c r="O237" s="73">
        <f t="shared" si="57"/>
        <v>0</v>
      </c>
      <c r="P237" s="74">
        <f t="shared" si="70"/>
        <v>0</v>
      </c>
      <c r="Q237" s="75">
        <f t="shared" si="58"/>
        <v>0</v>
      </c>
      <c r="R237" s="75">
        <f t="shared" si="71"/>
        <v>0</v>
      </c>
      <c r="S237" s="76">
        <f t="shared" si="60"/>
        <v>0</v>
      </c>
      <c r="T237" s="77"/>
      <c r="U237" s="78">
        <f t="shared" si="72"/>
        <v>0</v>
      </c>
      <c r="V237" s="75">
        <f t="shared" si="73"/>
        <v>0</v>
      </c>
      <c r="W237" s="76">
        <f t="shared" si="63"/>
        <v>0</v>
      </c>
      <c r="X237" s="74"/>
      <c r="Y237" s="80">
        <f t="shared" si="74"/>
        <v>0</v>
      </c>
      <c r="Z237" s="81">
        <f t="shared" si="65"/>
        <v>0</v>
      </c>
      <c r="AA237" s="25" t="str">
        <f t="shared" si="66"/>
        <v>.</v>
      </c>
      <c r="AB237" s="22"/>
      <c r="AC237" s="22"/>
      <c r="AD237" s="24"/>
      <c r="AE237" s="26"/>
      <c r="AF237" s="84">
        <f t="shared" si="75"/>
        <v>0</v>
      </c>
      <c r="AG237" s="84">
        <f t="shared" si="76"/>
        <v>0</v>
      </c>
      <c r="AH237" s="168">
        <f t="shared" si="68"/>
        <v>0</v>
      </c>
    </row>
    <row r="238" spans="1:34" x14ac:dyDescent="0.2">
      <c r="A238" s="24"/>
      <c r="B238" s="20"/>
      <c r="C238" s="164">
        <v>25</v>
      </c>
      <c r="D238" s="64">
        <f>'[1]2022'!D235</f>
        <v>0</v>
      </c>
      <c r="E238" s="165">
        <f>'[1]2022'!E235</f>
        <v>0</v>
      </c>
      <c r="F238" s="66">
        <f>'[1]2022'!F235</f>
        <v>0</v>
      </c>
      <c r="G238" s="67">
        <f>'[1]2022'!G235</f>
        <v>0</v>
      </c>
      <c r="H238" s="67">
        <f>'[1]2022'!H235</f>
        <v>0</v>
      </c>
      <c r="I238" s="165">
        <f>'[1]2022'!I235</f>
        <v>1</v>
      </c>
      <c r="J238" s="166">
        <f>'[1]2022'!J235</f>
        <v>0</v>
      </c>
      <c r="K238" s="166">
        <f>'[1]2022'!K235</f>
        <v>0</v>
      </c>
      <c r="L238" s="167">
        <f>'[1]2022'!L235</f>
        <v>1</v>
      </c>
      <c r="M238" s="71">
        <f>'[1]2022'!M235</f>
        <v>1</v>
      </c>
      <c r="N238" s="72">
        <f t="shared" si="69"/>
        <v>1</v>
      </c>
      <c r="O238" s="73">
        <f t="shared" si="57"/>
        <v>0</v>
      </c>
      <c r="P238" s="74">
        <f t="shared" si="70"/>
        <v>0</v>
      </c>
      <c r="Q238" s="75">
        <f t="shared" si="58"/>
        <v>0</v>
      </c>
      <c r="R238" s="75">
        <f t="shared" si="71"/>
        <v>0</v>
      </c>
      <c r="S238" s="76">
        <f t="shared" si="60"/>
        <v>0</v>
      </c>
      <c r="T238" s="77"/>
      <c r="U238" s="78">
        <f t="shared" si="72"/>
        <v>0</v>
      </c>
      <c r="V238" s="75">
        <f t="shared" si="73"/>
        <v>0</v>
      </c>
      <c r="W238" s="76">
        <f t="shared" si="63"/>
        <v>0</v>
      </c>
      <c r="X238" s="74"/>
      <c r="Y238" s="80">
        <f t="shared" si="74"/>
        <v>0</v>
      </c>
      <c r="Z238" s="81">
        <f t="shared" si="65"/>
        <v>0</v>
      </c>
      <c r="AA238" s="25" t="str">
        <f t="shared" si="66"/>
        <v>.</v>
      </c>
      <c r="AB238" s="22"/>
      <c r="AC238" s="22"/>
      <c r="AD238" s="24"/>
      <c r="AE238" s="26"/>
      <c r="AF238" s="84">
        <f t="shared" si="75"/>
        <v>0</v>
      </c>
      <c r="AG238" s="84">
        <f t="shared" si="76"/>
        <v>0</v>
      </c>
      <c r="AH238" s="168">
        <f t="shared" si="68"/>
        <v>0</v>
      </c>
    </row>
    <row r="239" spans="1:34" x14ac:dyDescent="0.2">
      <c r="A239" s="24"/>
      <c r="B239" s="20"/>
      <c r="C239" s="164">
        <v>26</v>
      </c>
      <c r="D239" s="64">
        <f>'[1]2022'!D236</f>
        <v>0</v>
      </c>
      <c r="E239" s="165">
        <f>'[1]2022'!E236</f>
        <v>0</v>
      </c>
      <c r="F239" s="66">
        <f>'[1]2022'!F236</f>
        <v>0</v>
      </c>
      <c r="G239" s="67">
        <f>'[1]2022'!G236</f>
        <v>0</v>
      </c>
      <c r="H239" s="67">
        <f>'[1]2022'!H236</f>
        <v>0</v>
      </c>
      <c r="I239" s="165">
        <f>'[1]2022'!I236</f>
        <v>1</v>
      </c>
      <c r="J239" s="166">
        <f>'[1]2022'!J236</f>
        <v>0</v>
      </c>
      <c r="K239" s="166">
        <f>'[1]2022'!K236</f>
        <v>0</v>
      </c>
      <c r="L239" s="167">
        <f>'[1]2022'!L236</f>
        <v>1</v>
      </c>
      <c r="M239" s="71">
        <f>'[1]2022'!M236</f>
        <v>1</v>
      </c>
      <c r="N239" s="72">
        <f t="shared" si="69"/>
        <v>1</v>
      </c>
      <c r="O239" s="73">
        <f t="shared" si="57"/>
        <v>0</v>
      </c>
      <c r="P239" s="74">
        <f t="shared" si="70"/>
        <v>0</v>
      </c>
      <c r="Q239" s="75">
        <f t="shared" si="58"/>
        <v>0</v>
      </c>
      <c r="R239" s="75">
        <f t="shared" si="71"/>
        <v>0</v>
      </c>
      <c r="S239" s="76">
        <f t="shared" si="60"/>
        <v>0</v>
      </c>
      <c r="T239" s="77"/>
      <c r="U239" s="78">
        <f t="shared" si="72"/>
        <v>0</v>
      </c>
      <c r="V239" s="75">
        <f t="shared" si="73"/>
        <v>0</v>
      </c>
      <c r="W239" s="76">
        <f t="shared" si="63"/>
        <v>0</v>
      </c>
      <c r="X239" s="74"/>
      <c r="Y239" s="80">
        <f t="shared" si="74"/>
        <v>0</v>
      </c>
      <c r="Z239" s="81">
        <f t="shared" si="65"/>
        <v>0</v>
      </c>
      <c r="AA239" s="25" t="str">
        <f t="shared" si="66"/>
        <v>.</v>
      </c>
      <c r="AB239" s="22"/>
      <c r="AC239" s="22"/>
      <c r="AD239" s="24"/>
      <c r="AE239" s="26"/>
      <c r="AF239" s="84">
        <f t="shared" si="75"/>
        <v>0</v>
      </c>
      <c r="AG239" s="84">
        <f t="shared" si="76"/>
        <v>0</v>
      </c>
      <c r="AH239" s="168">
        <f t="shared" si="68"/>
        <v>0</v>
      </c>
    </row>
    <row r="240" spans="1:34" x14ac:dyDescent="0.2">
      <c r="A240" s="24"/>
      <c r="B240" s="20"/>
      <c r="C240" s="164">
        <v>27</v>
      </c>
      <c r="D240" s="64">
        <f>'[1]2022'!D237</f>
        <v>0</v>
      </c>
      <c r="E240" s="165">
        <f>'[1]2022'!E237</f>
        <v>0</v>
      </c>
      <c r="F240" s="66">
        <f>'[1]2022'!F237</f>
        <v>0</v>
      </c>
      <c r="G240" s="67">
        <f>'[1]2022'!G237</f>
        <v>0</v>
      </c>
      <c r="H240" s="67">
        <f>'[1]2022'!H237</f>
        <v>0</v>
      </c>
      <c r="I240" s="165">
        <f>'[1]2022'!I237</f>
        <v>1</v>
      </c>
      <c r="J240" s="166">
        <f>'[1]2022'!J237</f>
        <v>0</v>
      </c>
      <c r="K240" s="166">
        <f>'[1]2022'!K237</f>
        <v>0</v>
      </c>
      <c r="L240" s="167">
        <f>'[1]2022'!L237</f>
        <v>1</v>
      </c>
      <c r="M240" s="71">
        <f>'[1]2022'!M237</f>
        <v>1</v>
      </c>
      <c r="N240" s="72">
        <f t="shared" si="69"/>
        <v>1</v>
      </c>
      <c r="O240" s="73">
        <f t="shared" si="57"/>
        <v>0</v>
      </c>
      <c r="P240" s="74">
        <f t="shared" si="70"/>
        <v>0</v>
      </c>
      <c r="Q240" s="75">
        <f t="shared" si="58"/>
        <v>0</v>
      </c>
      <c r="R240" s="75">
        <f t="shared" si="71"/>
        <v>0</v>
      </c>
      <c r="S240" s="76">
        <f t="shared" si="60"/>
        <v>0</v>
      </c>
      <c r="T240" s="77"/>
      <c r="U240" s="78">
        <f t="shared" si="72"/>
        <v>0</v>
      </c>
      <c r="V240" s="75">
        <f t="shared" si="73"/>
        <v>0</v>
      </c>
      <c r="W240" s="76">
        <f t="shared" si="63"/>
        <v>0</v>
      </c>
      <c r="X240" s="74"/>
      <c r="Y240" s="80">
        <f t="shared" si="74"/>
        <v>0</v>
      </c>
      <c r="Z240" s="81">
        <f t="shared" si="65"/>
        <v>0</v>
      </c>
      <c r="AA240" s="25" t="str">
        <f t="shared" si="66"/>
        <v>.</v>
      </c>
      <c r="AB240" s="22"/>
      <c r="AC240" s="22"/>
      <c r="AD240" s="24"/>
      <c r="AE240" s="26"/>
      <c r="AF240" s="84">
        <f t="shared" si="75"/>
        <v>0</v>
      </c>
      <c r="AG240" s="84">
        <f t="shared" si="76"/>
        <v>0</v>
      </c>
      <c r="AH240" s="168">
        <f t="shared" si="68"/>
        <v>0</v>
      </c>
    </row>
    <row r="241" spans="1:34" x14ac:dyDescent="0.2">
      <c r="A241" s="24"/>
      <c r="B241" s="20"/>
      <c r="C241" s="164">
        <v>28</v>
      </c>
      <c r="D241" s="64">
        <f>'[1]2022'!D238</f>
        <v>0</v>
      </c>
      <c r="E241" s="165">
        <f>'[1]2022'!E238</f>
        <v>0</v>
      </c>
      <c r="F241" s="66">
        <f>'[1]2022'!F238</f>
        <v>0</v>
      </c>
      <c r="G241" s="67">
        <f>'[1]2022'!G238</f>
        <v>0</v>
      </c>
      <c r="H241" s="67">
        <f>'[1]2022'!H238</f>
        <v>0</v>
      </c>
      <c r="I241" s="165">
        <f>'[1]2022'!I238</f>
        <v>1</v>
      </c>
      <c r="J241" s="166">
        <f>'[1]2022'!J238</f>
        <v>0</v>
      </c>
      <c r="K241" s="166">
        <f>'[1]2022'!K238</f>
        <v>0</v>
      </c>
      <c r="L241" s="167">
        <f>'[1]2022'!L238</f>
        <v>1</v>
      </c>
      <c r="M241" s="71">
        <f>'[1]2022'!M238</f>
        <v>1</v>
      </c>
      <c r="N241" s="72">
        <f t="shared" si="69"/>
        <v>1</v>
      </c>
      <c r="O241" s="73">
        <f t="shared" si="57"/>
        <v>0</v>
      </c>
      <c r="P241" s="74">
        <f t="shared" si="70"/>
        <v>0</v>
      </c>
      <c r="Q241" s="75">
        <f t="shared" si="58"/>
        <v>0</v>
      </c>
      <c r="R241" s="75">
        <f t="shared" si="71"/>
        <v>0</v>
      </c>
      <c r="S241" s="76">
        <f t="shared" si="60"/>
        <v>0</v>
      </c>
      <c r="T241" s="77"/>
      <c r="U241" s="78">
        <f t="shared" si="72"/>
        <v>0</v>
      </c>
      <c r="V241" s="75">
        <f t="shared" si="73"/>
        <v>0</v>
      </c>
      <c r="W241" s="76">
        <f t="shared" si="63"/>
        <v>0</v>
      </c>
      <c r="X241" s="74"/>
      <c r="Y241" s="80">
        <f t="shared" si="74"/>
        <v>0</v>
      </c>
      <c r="Z241" s="81">
        <f t="shared" si="65"/>
        <v>0</v>
      </c>
      <c r="AA241" s="25" t="str">
        <f t="shared" si="66"/>
        <v>.</v>
      </c>
      <c r="AB241" s="22"/>
      <c r="AC241" s="22"/>
      <c r="AD241" s="24"/>
      <c r="AE241" s="26"/>
      <c r="AF241" s="84">
        <f t="shared" si="75"/>
        <v>0</v>
      </c>
      <c r="AG241" s="84">
        <f t="shared" si="76"/>
        <v>0</v>
      </c>
      <c r="AH241" s="168">
        <f t="shared" si="68"/>
        <v>0</v>
      </c>
    </row>
    <row r="242" spans="1:34" x14ac:dyDescent="0.2">
      <c r="A242" s="24"/>
      <c r="B242" s="20"/>
      <c r="C242" s="164">
        <v>29</v>
      </c>
      <c r="D242" s="64">
        <f>'[1]2022'!D239</f>
        <v>0</v>
      </c>
      <c r="E242" s="165">
        <f>'[1]2022'!E239</f>
        <v>0</v>
      </c>
      <c r="F242" s="66">
        <f>'[1]2022'!F239</f>
        <v>0</v>
      </c>
      <c r="G242" s="67">
        <f>'[1]2022'!G239</f>
        <v>0</v>
      </c>
      <c r="H242" s="67">
        <f>'[1]2022'!H239</f>
        <v>0</v>
      </c>
      <c r="I242" s="165">
        <f>'[1]2022'!I239</f>
        <v>1</v>
      </c>
      <c r="J242" s="166">
        <f>'[1]2022'!J239</f>
        <v>0</v>
      </c>
      <c r="K242" s="166">
        <f>'[1]2022'!K239</f>
        <v>0</v>
      </c>
      <c r="L242" s="167">
        <f>'[1]2022'!L239</f>
        <v>1</v>
      </c>
      <c r="M242" s="71">
        <f>'[1]2022'!M239</f>
        <v>1</v>
      </c>
      <c r="N242" s="72">
        <f t="shared" si="69"/>
        <v>1</v>
      </c>
      <c r="O242" s="73">
        <f t="shared" si="57"/>
        <v>0</v>
      </c>
      <c r="P242" s="74">
        <f t="shared" si="70"/>
        <v>0</v>
      </c>
      <c r="Q242" s="75">
        <f t="shared" si="58"/>
        <v>0</v>
      </c>
      <c r="R242" s="75">
        <f t="shared" si="71"/>
        <v>0</v>
      </c>
      <c r="S242" s="76">
        <f t="shared" si="60"/>
        <v>0</v>
      </c>
      <c r="T242" s="77"/>
      <c r="U242" s="78">
        <f t="shared" si="72"/>
        <v>0</v>
      </c>
      <c r="V242" s="75">
        <f t="shared" si="73"/>
        <v>0</v>
      </c>
      <c r="W242" s="76">
        <f t="shared" si="63"/>
        <v>0</v>
      </c>
      <c r="X242" s="74"/>
      <c r="Y242" s="80">
        <f t="shared" si="74"/>
        <v>0</v>
      </c>
      <c r="Z242" s="81">
        <f t="shared" si="65"/>
        <v>0</v>
      </c>
      <c r="AA242" s="25" t="str">
        <f t="shared" si="66"/>
        <v>.</v>
      </c>
      <c r="AB242" s="22"/>
      <c r="AC242" s="22"/>
      <c r="AD242" s="24"/>
      <c r="AE242" s="26"/>
      <c r="AF242" s="84">
        <f t="shared" si="75"/>
        <v>0</v>
      </c>
      <c r="AG242" s="84">
        <f t="shared" si="76"/>
        <v>0</v>
      </c>
      <c r="AH242" s="168">
        <f t="shared" si="68"/>
        <v>0</v>
      </c>
    </row>
    <row r="243" spans="1:34" x14ac:dyDescent="0.2">
      <c r="A243" s="24"/>
      <c r="B243" s="20"/>
      <c r="C243" s="164">
        <v>30</v>
      </c>
      <c r="D243" s="64">
        <f>'[1]2022'!D240</f>
        <v>0</v>
      </c>
      <c r="E243" s="165">
        <f>'[1]2022'!E240</f>
        <v>0</v>
      </c>
      <c r="F243" s="66">
        <f>'[1]2022'!F240</f>
        <v>0</v>
      </c>
      <c r="G243" s="67">
        <f>'[1]2022'!G240</f>
        <v>0</v>
      </c>
      <c r="H243" s="67">
        <f>'[1]2022'!H240</f>
        <v>0</v>
      </c>
      <c r="I243" s="165">
        <f>'[1]2022'!I240</f>
        <v>1</v>
      </c>
      <c r="J243" s="166">
        <f>'[1]2022'!J240</f>
        <v>0</v>
      </c>
      <c r="K243" s="166">
        <f>'[1]2022'!K240</f>
        <v>0</v>
      </c>
      <c r="L243" s="167">
        <f>'[1]2022'!L240</f>
        <v>1</v>
      </c>
      <c r="M243" s="71">
        <f>'[1]2022'!M240</f>
        <v>1</v>
      </c>
      <c r="N243" s="72">
        <f t="shared" si="69"/>
        <v>1</v>
      </c>
      <c r="O243" s="73">
        <f t="shared" si="57"/>
        <v>0</v>
      </c>
      <c r="P243" s="74">
        <f t="shared" si="70"/>
        <v>0</v>
      </c>
      <c r="Q243" s="75">
        <f t="shared" si="58"/>
        <v>0</v>
      </c>
      <c r="R243" s="75">
        <f t="shared" si="71"/>
        <v>0</v>
      </c>
      <c r="S243" s="76">
        <f t="shared" si="60"/>
        <v>0</v>
      </c>
      <c r="T243" s="77"/>
      <c r="U243" s="78">
        <f t="shared" si="72"/>
        <v>0</v>
      </c>
      <c r="V243" s="75">
        <f t="shared" si="73"/>
        <v>0</v>
      </c>
      <c r="W243" s="76">
        <f t="shared" si="63"/>
        <v>0</v>
      </c>
      <c r="X243" s="74"/>
      <c r="Y243" s="80">
        <f t="shared" si="74"/>
        <v>0</v>
      </c>
      <c r="Z243" s="81">
        <f t="shared" si="65"/>
        <v>0</v>
      </c>
      <c r="AA243" s="25" t="str">
        <f t="shared" si="66"/>
        <v>.</v>
      </c>
      <c r="AB243" s="22"/>
      <c r="AC243" s="22"/>
      <c r="AD243" s="24"/>
      <c r="AE243" s="26"/>
      <c r="AF243" s="84">
        <f t="shared" si="75"/>
        <v>0</v>
      </c>
      <c r="AG243" s="84">
        <f t="shared" si="76"/>
        <v>0</v>
      </c>
      <c r="AH243" s="168">
        <f t="shared" si="68"/>
        <v>0</v>
      </c>
    </row>
    <row r="244" spans="1:34" x14ac:dyDescent="0.2">
      <c r="A244" s="24"/>
      <c r="B244" s="20"/>
      <c r="C244" s="164">
        <v>31</v>
      </c>
      <c r="D244" s="64">
        <f>'[1]2022'!D241</f>
        <v>0</v>
      </c>
      <c r="E244" s="165">
        <f>'[1]2022'!E241</f>
        <v>0</v>
      </c>
      <c r="F244" s="66">
        <f>'[1]2022'!F241</f>
        <v>0</v>
      </c>
      <c r="G244" s="67">
        <f>'[1]2022'!G241</f>
        <v>0</v>
      </c>
      <c r="H244" s="67">
        <f>'[1]2022'!H241</f>
        <v>0</v>
      </c>
      <c r="I244" s="165">
        <f>'[1]2022'!I241</f>
        <v>1</v>
      </c>
      <c r="J244" s="166">
        <f>'[1]2022'!J241</f>
        <v>0</v>
      </c>
      <c r="K244" s="166">
        <f>'[1]2022'!K241</f>
        <v>0</v>
      </c>
      <c r="L244" s="167">
        <f>'[1]2022'!L241</f>
        <v>1</v>
      </c>
      <c r="M244" s="71">
        <f>'[1]2022'!M241</f>
        <v>1</v>
      </c>
      <c r="N244" s="72">
        <f t="shared" si="69"/>
        <v>1</v>
      </c>
      <c r="O244" s="73">
        <f t="shared" si="57"/>
        <v>0</v>
      </c>
      <c r="P244" s="74">
        <f t="shared" si="70"/>
        <v>0</v>
      </c>
      <c r="Q244" s="75">
        <f t="shared" si="58"/>
        <v>0</v>
      </c>
      <c r="R244" s="75">
        <f t="shared" si="71"/>
        <v>0</v>
      </c>
      <c r="S244" s="76">
        <f t="shared" si="60"/>
        <v>0</v>
      </c>
      <c r="T244" s="77"/>
      <c r="U244" s="78">
        <f t="shared" si="72"/>
        <v>0</v>
      </c>
      <c r="V244" s="75">
        <f t="shared" si="73"/>
        <v>0</v>
      </c>
      <c r="W244" s="76">
        <f t="shared" si="63"/>
        <v>0</v>
      </c>
      <c r="X244" s="74"/>
      <c r="Y244" s="80">
        <f t="shared" si="74"/>
        <v>0</v>
      </c>
      <c r="Z244" s="81">
        <f t="shared" si="65"/>
        <v>0</v>
      </c>
      <c r="AA244" s="25" t="str">
        <f t="shared" si="66"/>
        <v>.</v>
      </c>
      <c r="AB244" s="22"/>
      <c r="AC244" s="22"/>
      <c r="AD244" s="24"/>
      <c r="AE244" s="26"/>
      <c r="AF244" s="84">
        <f t="shared" si="75"/>
        <v>0</v>
      </c>
      <c r="AG244" s="84">
        <f t="shared" si="76"/>
        <v>0</v>
      </c>
      <c r="AH244" s="168">
        <f t="shared" si="68"/>
        <v>0</v>
      </c>
    </row>
    <row r="245" spans="1:34" x14ac:dyDescent="0.2">
      <c r="A245" s="24"/>
      <c r="B245" s="20"/>
      <c r="C245" s="164">
        <v>32</v>
      </c>
      <c r="D245" s="64">
        <f>'[1]2022'!D242</f>
        <v>0</v>
      </c>
      <c r="E245" s="165">
        <f>'[1]2022'!E242</f>
        <v>0</v>
      </c>
      <c r="F245" s="66">
        <f>'[1]2022'!F242</f>
        <v>0</v>
      </c>
      <c r="G245" s="67">
        <f>'[1]2022'!G242</f>
        <v>0</v>
      </c>
      <c r="H245" s="67">
        <f>'[1]2022'!H242</f>
        <v>0</v>
      </c>
      <c r="I245" s="165">
        <f>'[1]2022'!I242</f>
        <v>1</v>
      </c>
      <c r="J245" s="166">
        <f>'[1]2022'!J242</f>
        <v>0</v>
      </c>
      <c r="K245" s="166">
        <f>'[1]2022'!K242</f>
        <v>0</v>
      </c>
      <c r="L245" s="167">
        <f>'[1]2022'!L242</f>
        <v>1</v>
      </c>
      <c r="M245" s="71">
        <f>'[1]2022'!M242</f>
        <v>1</v>
      </c>
      <c r="N245" s="72">
        <f t="shared" si="69"/>
        <v>1</v>
      </c>
      <c r="O245" s="73">
        <f t="shared" si="57"/>
        <v>0</v>
      </c>
      <c r="P245" s="74">
        <f t="shared" si="70"/>
        <v>0</v>
      </c>
      <c r="Q245" s="75">
        <f t="shared" si="58"/>
        <v>0</v>
      </c>
      <c r="R245" s="75">
        <f t="shared" si="71"/>
        <v>0</v>
      </c>
      <c r="S245" s="76">
        <f t="shared" si="60"/>
        <v>0</v>
      </c>
      <c r="T245" s="77"/>
      <c r="U245" s="78">
        <f t="shared" si="72"/>
        <v>0</v>
      </c>
      <c r="V245" s="75">
        <f t="shared" si="73"/>
        <v>0</v>
      </c>
      <c r="W245" s="76">
        <f t="shared" si="63"/>
        <v>0</v>
      </c>
      <c r="X245" s="74"/>
      <c r="Y245" s="80">
        <f t="shared" si="74"/>
        <v>0</v>
      </c>
      <c r="Z245" s="81">
        <f t="shared" si="65"/>
        <v>0</v>
      </c>
      <c r="AA245" s="25" t="str">
        <f t="shared" si="66"/>
        <v>.</v>
      </c>
      <c r="AB245" s="22"/>
      <c r="AC245" s="22"/>
      <c r="AD245" s="24"/>
      <c r="AE245" s="26"/>
      <c r="AF245" s="84">
        <f t="shared" si="75"/>
        <v>0</v>
      </c>
      <c r="AG245" s="84">
        <f t="shared" si="76"/>
        <v>0</v>
      </c>
      <c r="AH245" s="168">
        <f t="shared" si="68"/>
        <v>0</v>
      </c>
    </row>
    <row r="246" spans="1:34" x14ac:dyDescent="0.2">
      <c r="A246" s="24"/>
      <c r="B246" s="20"/>
      <c r="C246" s="164">
        <v>33</v>
      </c>
      <c r="D246" s="64">
        <f>'[1]2022'!D243</f>
        <v>0</v>
      </c>
      <c r="E246" s="165">
        <f>'[1]2022'!E243</f>
        <v>0</v>
      </c>
      <c r="F246" s="66">
        <f>'[1]2022'!F243</f>
        <v>0</v>
      </c>
      <c r="G246" s="67">
        <f>'[1]2022'!G243</f>
        <v>0</v>
      </c>
      <c r="H246" s="67">
        <f>'[1]2022'!H243</f>
        <v>0</v>
      </c>
      <c r="I246" s="165">
        <f>'[1]2022'!I243</f>
        <v>1</v>
      </c>
      <c r="J246" s="166">
        <f>'[1]2022'!J243</f>
        <v>0</v>
      </c>
      <c r="K246" s="166">
        <f>'[1]2022'!K243</f>
        <v>0</v>
      </c>
      <c r="L246" s="167">
        <f>'[1]2022'!L243</f>
        <v>1</v>
      </c>
      <c r="M246" s="71">
        <f>'[1]2022'!M243</f>
        <v>1</v>
      </c>
      <c r="N246" s="72">
        <f t="shared" si="69"/>
        <v>1</v>
      </c>
      <c r="O246" s="73">
        <f t="shared" si="57"/>
        <v>0</v>
      </c>
      <c r="P246" s="74">
        <f t="shared" si="70"/>
        <v>0</v>
      </c>
      <c r="Q246" s="75">
        <f t="shared" si="58"/>
        <v>0</v>
      </c>
      <c r="R246" s="75">
        <f t="shared" si="71"/>
        <v>0</v>
      </c>
      <c r="S246" s="76">
        <f t="shared" si="60"/>
        <v>0</v>
      </c>
      <c r="T246" s="77"/>
      <c r="U246" s="78">
        <f t="shared" si="72"/>
        <v>0</v>
      </c>
      <c r="V246" s="75">
        <f t="shared" si="73"/>
        <v>0</v>
      </c>
      <c r="W246" s="76">
        <f t="shared" si="63"/>
        <v>0</v>
      </c>
      <c r="X246" s="74"/>
      <c r="Y246" s="80">
        <f t="shared" si="74"/>
        <v>0</v>
      </c>
      <c r="Z246" s="81">
        <f t="shared" si="65"/>
        <v>0</v>
      </c>
      <c r="AA246" s="25" t="str">
        <f t="shared" si="66"/>
        <v>.</v>
      </c>
      <c r="AB246" s="22"/>
      <c r="AC246" s="22"/>
      <c r="AD246" s="24"/>
      <c r="AE246" s="26"/>
      <c r="AF246" s="84">
        <f t="shared" si="75"/>
        <v>0</v>
      </c>
      <c r="AG246" s="84">
        <f t="shared" si="76"/>
        <v>0</v>
      </c>
      <c r="AH246" s="168">
        <f t="shared" si="68"/>
        <v>0</v>
      </c>
    </row>
    <row r="247" spans="1:34" x14ac:dyDescent="0.2">
      <c r="C247" s="164">
        <v>34</v>
      </c>
      <c r="D247" s="64">
        <f>'[1]2022'!D244</f>
        <v>0</v>
      </c>
      <c r="E247" s="165">
        <f>'[1]2022'!E244</f>
        <v>0</v>
      </c>
      <c r="F247" s="66">
        <f>'[1]2022'!F244</f>
        <v>0</v>
      </c>
      <c r="G247" s="67">
        <f>'[1]2022'!G244</f>
        <v>0</v>
      </c>
      <c r="H247" s="67">
        <f>'[1]2022'!H244</f>
        <v>0</v>
      </c>
      <c r="I247" s="165">
        <f>'[1]2022'!I244</f>
        <v>1</v>
      </c>
      <c r="J247" s="166">
        <f>'[1]2022'!J244</f>
        <v>0</v>
      </c>
      <c r="K247" s="166">
        <f>'[1]2022'!K244</f>
        <v>0</v>
      </c>
      <c r="L247" s="167">
        <f>'[1]2022'!L244</f>
        <v>1</v>
      </c>
      <c r="M247" s="71">
        <f>'[1]2022'!M244</f>
        <v>1</v>
      </c>
      <c r="N247" s="72">
        <f t="shared" si="69"/>
        <v>1</v>
      </c>
      <c r="O247" s="73">
        <f t="shared" si="57"/>
        <v>0</v>
      </c>
      <c r="P247" s="74">
        <f t="shared" si="70"/>
        <v>0</v>
      </c>
      <c r="Q247" s="75">
        <f t="shared" si="58"/>
        <v>0</v>
      </c>
      <c r="R247" s="75">
        <f t="shared" si="71"/>
        <v>0</v>
      </c>
      <c r="S247" s="76">
        <f t="shared" si="60"/>
        <v>0</v>
      </c>
      <c r="T247" s="77"/>
      <c r="U247" s="78">
        <f t="shared" si="72"/>
        <v>0</v>
      </c>
      <c r="V247" s="75">
        <f t="shared" si="73"/>
        <v>0</v>
      </c>
      <c r="W247" s="76">
        <f t="shared" si="63"/>
        <v>0</v>
      </c>
      <c r="X247" s="74"/>
      <c r="Y247" s="80">
        <f t="shared" si="74"/>
        <v>0</v>
      </c>
      <c r="Z247" s="81">
        <f t="shared" si="65"/>
        <v>0</v>
      </c>
      <c r="AA247" s="25" t="str">
        <f t="shared" si="66"/>
        <v>.</v>
      </c>
      <c r="AB247" s="22"/>
      <c r="AC247" s="22"/>
      <c r="AD247" s="24"/>
      <c r="AE247" s="26"/>
      <c r="AF247" s="84">
        <f t="shared" si="75"/>
        <v>0</v>
      </c>
      <c r="AG247" s="84">
        <f t="shared" si="76"/>
        <v>0</v>
      </c>
      <c r="AH247" s="168">
        <f t="shared" si="68"/>
        <v>0</v>
      </c>
    </row>
    <row r="248" spans="1:34" x14ac:dyDescent="0.2">
      <c r="C248" s="164">
        <v>35</v>
      </c>
      <c r="D248" s="64">
        <f>'[1]2022'!D245</f>
        <v>0</v>
      </c>
      <c r="E248" s="165">
        <f>'[1]2022'!E245</f>
        <v>0</v>
      </c>
      <c r="F248" s="66">
        <f>'[1]2022'!F245</f>
        <v>0</v>
      </c>
      <c r="G248" s="67">
        <f>'[1]2022'!G245</f>
        <v>0</v>
      </c>
      <c r="H248" s="67">
        <f>'[1]2022'!H245</f>
        <v>0</v>
      </c>
      <c r="I248" s="165">
        <f>'[1]2022'!I245</f>
        <v>1</v>
      </c>
      <c r="J248" s="166">
        <f>'[1]2022'!J245</f>
        <v>0</v>
      </c>
      <c r="K248" s="166">
        <f>'[1]2022'!K245</f>
        <v>0</v>
      </c>
      <c r="L248" s="167">
        <f>'[1]2022'!L245</f>
        <v>1</v>
      </c>
      <c r="M248" s="71">
        <f>'[1]2022'!M245</f>
        <v>1</v>
      </c>
      <c r="N248" s="72">
        <f t="shared" si="69"/>
        <v>1</v>
      </c>
      <c r="O248" s="73">
        <f t="shared" si="57"/>
        <v>0</v>
      </c>
      <c r="P248" s="74">
        <f t="shared" si="70"/>
        <v>0</v>
      </c>
      <c r="Q248" s="75">
        <f t="shared" si="58"/>
        <v>0</v>
      </c>
      <c r="R248" s="75">
        <f t="shared" si="71"/>
        <v>0</v>
      </c>
      <c r="S248" s="76">
        <f t="shared" si="60"/>
        <v>0</v>
      </c>
      <c r="T248" s="77"/>
      <c r="U248" s="78">
        <f t="shared" si="72"/>
        <v>0</v>
      </c>
      <c r="V248" s="75">
        <f t="shared" si="73"/>
        <v>0</v>
      </c>
      <c r="W248" s="76">
        <f t="shared" si="63"/>
        <v>0</v>
      </c>
      <c r="X248" s="74"/>
      <c r="Y248" s="80">
        <f t="shared" si="74"/>
        <v>0</v>
      </c>
      <c r="Z248" s="81">
        <f t="shared" si="65"/>
        <v>0</v>
      </c>
      <c r="AA248" s="25" t="str">
        <f t="shared" si="66"/>
        <v>.</v>
      </c>
      <c r="AB248" s="22"/>
      <c r="AC248" s="22"/>
      <c r="AD248" s="24"/>
      <c r="AE248" s="26"/>
      <c r="AF248" s="84">
        <f t="shared" si="75"/>
        <v>0</v>
      </c>
      <c r="AG248" s="84">
        <f t="shared" si="76"/>
        <v>0</v>
      </c>
      <c r="AH248" s="168">
        <f t="shared" si="68"/>
        <v>0</v>
      </c>
    </row>
    <row r="249" spans="1:34" x14ac:dyDescent="0.2">
      <c r="C249" s="164">
        <v>36</v>
      </c>
      <c r="D249" s="64">
        <f>'[1]2022'!D246</f>
        <v>0</v>
      </c>
      <c r="E249" s="165">
        <f>'[1]2022'!E246</f>
        <v>0</v>
      </c>
      <c r="F249" s="66">
        <f>'[1]2022'!F246</f>
        <v>0</v>
      </c>
      <c r="G249" s="67">
        <f>'[1]2022'!G246</f>
        <v>0</v>
      </c>
      <c r="H249" s="67">
        <f>'[1]2022'!H246</f>
        <v>0</v>
      </c>
      <c r="I249" s="165">
        <f>'[1]2022'!I246</f>
        <v>1</v>
      </c>
      <c r="J249" s="166">
        <f>'[1]2022'!J246</f>
        <v>0</v>
      </c>
      <c r="K249" s="166">
        <f>'[1]2022'!K246</f>
        <v>0</v>
      </c>
      <c r="L249" s="167">
        <f>'[1]2022'!L246</f>
        <v>1</v>
      </c>
      <c r="M249" s="71">
        <f>'[1]2022'!M246</f>
        <v>1</v>
      </c>
      <c r="N249" s="72">
        <f t="shared" si="69"/>
        <v>1</v>
      </c>
      <c r="O249" s="73">
        <f t="shared" si="57"/>
        <v>0</v>
      </c>
      <c r="P249" s="74">
        <f t="shared" si="70"/>
        <v>0</v>
      </c>
      <c r="Q249" s="75">
        <f t="shared" si="58"/>
        <v>0</v>
      </c>
      <c r="R249" s="75">
        <f t="shared" si="71"/>
        <v>0</v>
      </c>
      <c r="S249" s="76">
        <f t="shared" si="60"/>
        <v>0</v>
      </c>
      <c r="T249" s="77"/>
      <c r="U249" s="78">
        <f t="shared" si="72"/>
        <v>0</v>
      </c>
      <c r="V249" s="75">
        <f t="shared" si="73"/>
        <v>0</v>
      </c>
      <c r="W249" s="76">
        <f t="shared" si="63"/>
        <v>0</v>
      </c>
      <c r="X249" s="74"/>
      <c r="Y249" s="80">
        <f t="shared" si="74"/>
        <v>0</v>
      </c>
      <c r="Z249" s="81">
        <f t="shared" si="65"/>
        <v>0</v>
      </c>
      <c r="AA249" s="25" t="str">
        <f t="shared" si="66"/>
        <v>.</v>
      </c>
      <c r="AB249" s="22"/>
      <c r="AC249" s="22"/>
      <c r="AD249" s="24"/>
      <c r="AE249" s="26"/>
      <c r="AF249" s="84">
        <f t="shared" si="75"/>
        <v>0</v>
      </c>
      <c r="AG249" s="84">
        <f t="shared" si="76"/>
        <v>0</v>
      </c>
      <c r="AH249" s="168">
        <f t="shared" si="68"/>
        <v>0</v>
      </c>
    </row>
    <row r="250" spans="1:34" x14ac:dyDescent="0.2">
      <c r="C250" s="164">
        <v>37</v>
      </c>
      <c r="D250" s="64">
        <f>'[1]2022'!D247</f>
        <v>0</v>
      </c>
      <c r="E250" s="165">
        <f>'[1]2022'!E247</f>
        <v>0</v>
      </c>
      <c r="F250" s="66">
        <f>'[1]2022'!F247</f>
        <v>0</v>
      </c>
      <c r="G250" s="67">
        <f>'[1]2022'!G247</f>
        <v>0</v>
      </c>
      <c r="H250" s="67">
        <f>'[1]2022'!H247</f>
        <v>0</v>
      </c>
      <c r="I250" s="165">
        <f>'[1]2022'!I247</f>
        <v>1</v>
      </c>
      <c r="J250" s="166">
        <f>'[1]2022'!J247</f>
        <v>0</v>
      </c>
      <c r="K250" s="166">
        <f>'[1]2022'!K247</f>
        <v>0</v>
      </c>
      <c r="L250" s="167">
        <f>'[1]2022'!L247</f>
        <v>1</v>
      </c>
      <c r="M250" s="71">
        <f>'[1]2022'!M247</f>
        <v>1</v>
      </c>
      <c r="N250" s="72">
        <f t="shared" si="69"/>
        <v>1</v>
      </c>
      <c r="O250" s="73">
        <f t="shared" si="57"/>
        <v>0</v>
      </c>
      <c r="P250" s="74">
        <f t="shared" si="70"/>
        <v>0</v>
      </c>
      <c r="Q250" s="75">
        <f t="shared" si="58"/>
        <v>0</v>
      </c>
      <c r="R250" s="75">
        <f t="shared" si="71"/>
        <v>0</v>
      </c>
      <c r="S250" s="76">
        <f t="shared" si="60"/>
        <v>0</v>
      </c>
      <c r="T250" s="77"/>
      <c r="U250" s="78">
        <f t="shared" si="72"/>
        <v>0</v>
      </c>
      <c r="V250" s="75">
        <f t="shared" si="73"/>
        <v>0</v>
      </c>
      <c r="W250" s="76">
        <f t="shared" si="63"/>
        <v>0</v>
      </c>
      <c r="X250" s="74"/>
      <c r="Y250" s="80">
        <f t="shared" si="74"/>
        <v>0</v>
      </c>
      <c r="Z250" s="81">
        <f t="shared" si="65"/>
        <v>0</v>
      </c>
      <c r="AA250" s="25" t="str">
        <f t="shared" si="66"/>
        <v>.</v>
      </c>
      <c r="AB250" s="22"/>
      <c r="AC250" s="22"/>
      <c r="AD250" s="24"/>
      <c r="AE250" s="26"/>
      <c r="AF250" s="84">
        <f t="shared" si="75"/>
        <v>0</v>
      </c>
      <c r="AG250" s="84">
        <f t="shared" si="76"/>
        <v>0</v>
      </c>
      <c r="AH250" s="168">
        <f t="shared" si="68"/>
        <v>0</v>
      </c>
    </row>
    <row r="251" spans="1:34" x14ac:dyDescent="0.2">
      <c r="C251" s="164">
        <v>38</v>
      </c>
      <c r="D251" s="64">
        <f>'[1]2022'!D248</f>
        <v>0</v>
      </c>
      <c r="E251" s="165">
        <f>'[1]2022'!E248</f>
        <v>0</v>
      </c>
      <c r="F251" s="66">
        <f>'[1]2022'!F248</f>
        <v>0</v>
      </c>
      <c r="G251" s="67">
        <f>'[1]2022'!G248</f>
        <v>0</v>
      </c>
      <c r="H251" s="67">
        <f>'[1]2022'!H248</f>
        <v>0</v>
      </c>
      <c r="I251" s="165">
        <f>'[1]2022'!I248</f>
        <v>1</v>
      </c>
      <c r="J251" s="166">
        <f>'[1]2022'!J248</f>
        <v>0</v>
      </c>
      <c r="K251" s="166">
        <f>'[1]2022'!K248</f>
        <v>0</v>
      </c>
      <c r="L251" s="167">
        <f>'[1]2022'!L248</f>
        <v>1</v>
      </c>
      <c r="M251" s="71">
        <f>'[1]2022'!M248</f>
        <v>1</v>
      </c>
      <c r="N251" s="72">
        <f t="shared" si="69"/>
        <v>1</v>
      </c>
      <c r="O251" s="73">
        <f t="shared" si="57"/>
        <v>0</v>
      </c>
      <c r="P251" s="74">
        <f t="shared" si="70"/>
        <v>0</v>
      </c>
      <c r="Q251" s="75">
        <f t="shared" si="58"/>
        <v>0</v>
      </c>
      <c r="R251" s="75">
        <f t="shared" si="71"/>
        <v>0</v>
      </c>
      <c r="S251" s="76">
        <f t="shared" si="60"/>
        <v>0</v>
      </c>
      <c r="T251" s="77"/>
      <c r="U251" s="78">
        <f t="shared" si="72"/>
        <v>0</v>
      </c>
      <c r="V251" s="75">
        <f t="shared" si="73"/>
        <v>0</v>
      </c>
      <c r="W251" s="76">
        <f t="shared" si="63"/>
        <v>0</v>
      </c>
      <c r="X251" s="74"/>
      <c r="Y251" s="80">
        <f t="shared" si="74"/>
        <v>0</v>
      </c>
      <c r="Z251" s="81">
        <f t="shared" si="65"/>
        <v>0</v>
      </c>
      <c r="AA251" s="25" t="str">
        <f t="shared" si="66"/>
        <v>.</v>
      </c>
      <c r="AB251" s="22"/>
      <c r="AC251" s="22"/>
      <c r="AD251" s="24"/>
      <c r="AE251" s="26"/>
      <c r="AF251" s="84">
        <f t="shared" si="75"/>
        <v>0</v>
      </c>
      <c r="AG251" s="84">
        <f t="shared" si="76"/>
        <v>0</v>
      </c>
      <c r="AH251" s="168">
        <f t="shared" si="68"/>
        <v>0</v>
      </c>
    </row>
    <row r="252" spans="1:34" x14ac:dyDescent="0.2">
      <c r="C252" s="164">
        <v>39</v>
      </c>
      <c r="D252" s="64">
        <f>'[1]2022'!D249</f>
        <v>0</v>
      </c>
      <c r="E252" s="165">
        <f>'[1]2022'!E249</f>
        <v>0</v>
      </c>
      <c r="F252" s="66">
        <f>'[1]2022'!F249</f>
        <v>0</v>
      </c>
      <c r="G252" s="67">
        <f>'[1]2022'!G249</f>
        <v>0</v>
      </c>
      <c r="H252" s="67">
        <f>'[1]2022'!H249</f>
        <v>0</v>
      </c>
      <c r="I252" s="165">
        <f>'[1]2022'!I249</f>
        <v>1</v>
      </c>
      <c r="J252" s="166">
        <f>'[1]2022'!J249</f>
        <v>0</v>
      </c>
      <c r="K252" s="166">
        <f>'[1]2022'!K249</f>
        <v>0</v>
      </c>
      <c r="L252" s="167">
        <f>'[1]2022'!L249</f>
        <v>1</v>
      </c>
      <c r="M252" s="71">
        <f>'[1]2022'!M249</f>
        <v>1</v>
      </c>
      <c r="N252" s="72">
        <f t="shared" si="69"/>
        <v>1</v>
      </c>
      <c r="O252" s="73">
        <f t="shared" si="57"/>
        <v>0</v>
      </c>
      <c r="P252" s="74">
        <f t="shared" si="70"/>
        <v>0</v>
      </c>
      <c r="Q252" s="75">
        <f t="shared" si="58"/>
        <v>0</v>
      </c>
      <c r="R252" s="75">
        <f t="shared" si="71"/>
        <v>0</v>
      </c>
      <c r="S252" s="76">
        <f t="shared" si="60"/>
        <v>0</v>
      </c>
      <c r="T252" s="77"/>
      <c r="U252" s="78">
        <f t="shared" si="72"/>
        <v>0</v>
      </c>
      <c r="V252" s="75">
        <f t="shared" si="73"/>
        <v>0</v>
      </c>
      <c r="W252" s="76">
        <f t="shared" si="63"/>
        <v>0</v>
      </c>
      <c r="X252" s="74"/>
      <c r="Y252" s="80">
        <f t="shared" si="74"/>
        <v>0</v>
      </c>
      <c r="Z252" s="81">
        <f t="shared" si="65"/>
        <v>0</v>
      </c>
      <c r="AA252" s="25" t="str">
        <f t="shared" si="66"/>
        <v>.</v>
      </c>
      <c r="AB252" s="22"/>
      <c r="AC252" s="22"/>
      <c r="AD252" s="24"/>
      <c r="AE252" s="26"/>
      <c r="AF252" s="84">
        <f t="shared" si="75"/>
        <v>0</v>
      </c>
      <c r="AG252" s="84">
        <f t="shared" si="76"/>
        <v>0</v>
      </c>
      <c r="AH252" s="168">
        <f t="shared" si="68"/>
        <v>0</v>
      </c>
    </row>
    <row r="253" spans="1:34" x14ac:dyDescent="0.2">
      <c r="C253" s="164">
        <v>40</v>
      </c>
      <c r="D253" s="64">
        <f>'[1]2022'!D250</f>
        <v>0</v>
      </c>
      <c r="E253" s="165">
        <f>'[1]2022'!E250</f>
        <v>0</v>
      </c>
      <c r="F253" s="66">
        <f>'[1]2022'!F250</f>
        <v>0</v>
      </c>
      <c r="G253" s="67">
        <f>'[1]2022'!G250</f>
        <v>0</v>
      </c>
      <c r="H253" s="67">
        <f>'[1]2022'!H250</f>
        <v>0</v>
      </c>
      <c r="I253" s="165">
        <f>'[1]2022'!I250</f>
        <v>1</v>
      </c>
      <c r="J253" s="166">
        <f>'[1]2022'!J250</f>
        <v>0</v>
      </c>
      <c r="K253" s="166">
        <f>'[1]2022'!K250</f>
        <v>0</v>
      </c>
      <c r="L253" s="167">
        <f>'[1]2022'!L250</f>
        <v>1</v>
      </c>
      <c r="M253" s="71">
        <f>'[1]2022'!M250</f>
        <v>1</v>
      </c>
      <c r="N253" s="72">
        <f t="shared" si="69"/>
        <v>1</v>
      </c>
      <c r="O253" s="73">
        <f t="shared" si="57"/>
        <v>0</v>
      </c>
      <c r="P253" s="74">
        <f t="shared" si="70"/>
        <v>0</v>
      </c>
      <c r="Q253" s="75">
        <f t="shared" si="58"/>
        <v>0</v>
      </c>
      <c r="R253" s="75">
        <f t="shared" si="71"/>
        <v>0</v>
      </c>
      <c r="S253" s="76">
        <f t="shared" si="60"/>
        <v>0</v>
      </c>
      <c r="T253" s="77"/>
      <c r="U253" s="78">
        <f t="shared" si="72"/>
        <v>0</v>
      </c>
      <c r="V253" s="75">
        <f t="shared" si="73"/>
        <v>0</v>
      </c>
      <c r="W253" s="76">
        <f t="shared" si="63"/>
        <v>0</v>
      </c>
      <c r="X253" s="74"/>
      <c r="Y253" s="80">
        <f t="shared" si="74"/>
        <v>0</v>
      </c>
      <c r="Z253" s="81">
        <f t="shared" si="65"/>
        <v>0</v>
      </c>
      <c r="AA253" s="25" t="str">
        <f t="shared" si="66"/>
        <v>.</v>
      </c>
      <c r="AB253" s="22"/>
      <c r="AC253" s="22"/>
      <c r="AD253" s="24"/>
      <c r="AE253" s="26"/>
      <c r="AF253" s="84">
        <f t="shared" si="75"/>
        <v>0</v>
      </c>
      <c r="AG253" s="84">
        <f t="shared" si="76"/>
        <v>0</v>
      </c>
      <c r="AH253" s="168">
        <f t="shared" si="68"/>
        <v>0</v>
      </c>
    </row>
    <row r="254" spans="1:34" x14ac:dyDescent="0.2">
      <c r="C254" s="164">
        <v>41</v>
      </c>
      <c r="D254" s="64">
        <f>'[1]2022'!D251</f>
        <v>0</v>
      </c>
      <c r="E254" s="165">
        <f>'[1]2022'!E251</f>
        <v>0</v>
      </c>
      <c r="F254" s="66">
        <f>'[1]2022'!F251</f>
        <v>0</v>
      </c>
      <c r="G254" s="67">
        <f>'[1]2022'!G251</f>
        <v>0</v>
      </c>
      <c r="H254" s="67">
        <f>'[1]2022'!H251</f>
        <v>0</v>
      </c>
      <c r="I254" s="165">
        <f>'[1]2022'!I251</f>
        <v>1</v>
      </c>
      <c r="J254" s="166">
        <f>'[1]2022'!J251</f>
        <v>0</v>
      </c>
      <c r="K254" s="166">
        <f>'[1]2022'!K251</f>
        <v>0</v>
      </c>
      <c r="L254" s="167">
        <f>'[1]2022'!L251</f>
        <v>1</v>
      </c>
      <c r="M254" s="71">
        <f>'[1]2022'!M251</f>
        <v>1</v>
      </c>
      <c r="N254" s="72">
        <f t="shared" si="69"/>
        <v>1</v>
      </c>
      <c r="O254" s="73">
        <f t="shared" si="57"/>
        <v>0</v>
      </c>
      <c r="P254" s="74">
        <f t="shared" si="70"/>
        <v>0</v>
      </c>
      <c r="Q254" s="75">
        <f t="shared" si="58"/>
        <v>0</v>
      </c>
      <c r="R254" s="75">
        <f t="shared" si="71"/>
        <v>0</v>
      </c>
      <c r="S254" s="76">
        <f t="shared" si="60"/>
        <v>0</v>
      </c>
      <c r="T254" s="77"/>
      <c r="U254" s="78">
        <f t="shared" si="72"/>
        <v>0</v>
      </c>
      <c r="V254" s="75">
        <f t="shared" si="73"/>
        <v>0</v>
      </c>
      <c r="W254" s="76">
        <f t="shared" si="63"/>
        <v>0</v>
      </c>
      <c r="X254" s="74"/>
      <c r="Y254" s="80">
        <f t="shared" si="74"/>
        <v>0</v>
      </c>
      <c r="Z254" s="81">
        <f t="shared" si="65"/>
        <v>0</v>
      </c>
      <c r="AA254" s="25" t="str">
        <f t="shared" si="66"/>
        <v>.</v>
      </c>
      <c r="AB254" s="22"/>
      <c r="AC254" s="22"/>
      <c r="AD254" s="24"/>
      <c r="AE254" s="26"/>
      <c r="AF254" s="84">
        <f t="shared" si="75"/>
        <v>0</v>
      </c>
      <c r="AG254" s="84">
        <f t="shared" si="76"/>
        <v>0</v>
      </c>
      <c r="AH254" s="168">
        <f t="shared" si="68"/>
        <v>0</v>
      </c>
    </row>
    <row r="255" spans="1:34" x14ac:dyDescent="0.2">
      <c r="C255" s="164">
        <v>42</v>
      </c>
      <c r="D255" s="64">
        <f>'[1]2022'!D252</f>
        <v>0</v>
      </c>
      <c r="E255" s="165">
        <f>'[1]2022'!E252</f>
        <v>0</v>
      </c>
      <c r="F255" s="66">
        <f>'[1]2022'!F252</f>
        <v>0</v>
      </c>
      <c r="G255" s="67">
        <f>'[1]2022'!G252</f>
        <v>0</v>
      </c>
      <c r="H255" s="67">
        <f>'[1]2022'!H252</f>
        <v>0</v>
      </c>
      <c r="I255" s="165">
        <f>'[1]2022'!I252</f>
        <v>1</v>
      </c>
      <c r="J255" s="166">
        <f>'[1]2022'!J252</f>
        <v>0</v>
      </c>
      <c r="K255" s="166">
        <f>'[1]2022'!K252</f>
        <v>0</v>
      </c>
      <c r="L255" s="167">
        <f>'[1]2022'!L252</f>
        <v>1</v>
      </c>
      <c r="M255" s="71">
        <f>'[1]2022'!M252</f>
        <v>1</v>
      </c>
      <c r="N255" s="72">
        <f t="shared" si="69"/>
        <v>1</v>
      </c>
      <c r="O255" s="73">
        <f t="shared" si="57"/>
        <v>0</v>
      </c>
      <c r="P255" s="74">
        <f t="shared" si="70"/>
        <v>0</v>
      </c>
      <c r="Q255" s="75">
        <f t="shared" si="58"/>
        <v>0</v>
      </c>
      <c r="R255" s="75">
        <f t="shared" si="71"/>
        <v>0</v>
      </c>
      <c r="S255" s="76">
        <f t="shared" si="60"/>
        <v>0</v>
      </c>
      <c r="T255" s="77"/>
      <c r="U255" s="78">
        <f t="shared" si="72"/>
        <v>0</v>
      </c>
      <c r="V255" s="75">
        <f t="shared" si="73"/>
        <v>0</v>
      </c>
      <c r="W255" s="76">
        <f t="shared" si="63"/>
        <v>0</v>
      </c>
      <c r="X255" s="74"/>
      <c r="Y255" s="80">
        <f t="shared" si="74"/>
        <v>0</v>
      </c>
      <c r="Z255" s="81">
        <f t="shared" si="65"/>
        <v>0</v>
      </c>
      <c r="AA255" s="25" t="str">
        <f t="shared" si="66"/>
        <v>.</v>
      </c>
      <c r="AB255" s="22"/>
      <c r="AC255" s="22"/>
      <c r="AD255" s="24"/>
      <c r="AE255" s="26"/>
      <c r="AF255" s="84">
        <f t="shared" si="75"/>
        <v>0</v>
      </c>
      <c r="AG255" s="84">
        <f t="shared" si="76"/>
        <v>0</v>
      </c>
      <c r="AH255" s="168">
        <f t="shared" si="68"/>
        <v>0</v>
      </c>
    </row>
    <row r="256" spans="1:34" x14ac:dyDescent="0.2">
      <c r="C256" s="164">
        <v>43</v>
      </c>
      <c r="D256" s="64">
        <f>'[1]2022'!D253</f>
        <v>0</v>
      </c>
      <c r="E256" s="165">
        <f>'[1]2022'!E253</f>
        <v>0</v>
      </c>
      <c r="F256" s="66">
        <f>'[1]2022'!F253</f>
        <v>0</v>
      </c>
      <c r="G256" s="67">
        <f>'[1]2022'!G253</f>
        <v>0</v>
      </c>
      <c r="H256" s="67">
        <f>'[1]2022'!H253</f>
        <v>0</v>
      </c>
      <c r="I256" s="165">
        <f>'[1]2022'!I253</f>
        <v>1</v>
      </c>
      <c r="J256" s="166">
        <f>'[1]2022'!J253</f>
        <v>0</v>
      </c>
      <c r="K256" s="166">
        <f>'[1]2022'!K253</f>
        <v>0</v>
      </c>
      <c r="L256" s="167">
        <f>'[1]2022'!L253</f>
        <v>1</v>
      </c>
      <c r="M256" s="71">
        <f>'[1]2022'!M253</f>
        <v>1</v>
      </c>
      <c r="N256" s="72">
        <f t="shared" si="69"/>
        <v>1</v>
      </c>
      <c r="O256" s="73">
        <f t="shared" si="57"/>
        <v>0</v>
      </c>
      <c r="P256" s="74">
        <f t="shared" si="70"/>
        <v>0</v>
      </c>
      <c r="Q256" s="75">
        <f t="shared" si="58"/>
        <v>0</v>
      </c>
      <c r="R256" s="75">
        <f t="shared" si="71"/>
        <v>0</v>
      </c>
      <c r="S256" s="76">
        <f t="shared" si="60"/>
        <v>0</v>
      </c>
      <c r="T256" s="77"/>
      <c r="U256" s="78">
        <f t="shared" si="72"/>
        <v>0</v>
      </c>
      <c r="V256" s="75">
        <f t="shared" si="73"/>
        <v>0</v>
      </c>
      <c r="W256" s="76">
        <f t="shared" si="63"/>
        <v>0</v>
      </c>
      <c r="X256" s="74"/>
      <c r="Y256" s="80">
        <f t="shared" si="74"/>
        <v>0</v>
      </c>
      <c r="Z256" s="81">
        <f t="shared" si="65"/>
        <v>0</v>
      </c>
      <c r="AA256" s="25" t="str">
        <f t="shared" si="66"/>
        <v>.</v>
      </c>
      <c r="AB256" s="22"/>
      <c r="AC256" s="22"/>
      <c r="AD256" s="24"/>
      <c r="AE256" s="26"/>
      <c r="AF256" s="84">
        <f t="shared" si="75"/>
        <v>0</v>
      </c>
      <c r="AG256" s="84">
        <f t="shared" si="76"/>
        <v>0</v>
      </c>
      <c r="AH256" s="168">
        <f t="shared" si="68"/>
        <v>0</v>
      </c>
    </row>
    <row r="257" spans="3:34" x14ac:dyDescent="0.2">
      <c r="C257" s="164">
        <v>44</v>
      </c>
      <c r="D257" s="64">
        <f>'[1]2022'!D254</f>
        <v>0</v>
      </c>
      <c r="E257" s="165">
        <f>'[1]2022'!E254</f>
        <v>0</v>
      </c>
      <c r="F257" s="66">
        <f>'[1]2022'!F254</f>
        <v>0</v>
      </c>
      <c r="G257" s="67">
        <f>'[1]2022'!G254</f>
        <v>0</v>
      </c>
      <c r="H257" s="67">
        <f>'[1]2022'!H254</f>
        <v>0</v>
      </c>
      <c r="I257" s="165">
        <f>'[1]2022'!I254</f>
        <v>1</v>
      </c>
      <c r="J257" s="166">
        <f>'[1]2022'!J254</f>
        <v>0</v>
      </c>
      <c r="K257" s="166">
        <f>'[1]2022'!K254</f>
        <v>0</v>
      </c>
      <c r="L257" s="167">
        <f>'[1]2022'!L254</f>
        <v>1</v>
      </c>
      <c r="M257" s="71">
        <f>'[1]2022'!M254</f>
        <v>1</v>
      </c>
      <c r="N257" s="72">
        <f t="shared" si="69"/>
        <v>1</v>
      </c>
      <c r="O257" s="73">
        <f t="shared" si="57"/>
        <v>0</v>
      </c>
      <c r="P257" s="74">
        <f t="shared" si="70"/>
        <v>0</v>
      </c>
      <c r="Q257" s="75">
        <f t="shared" si="58"/>
        <v>0</v>
      </c>
      <c r="R257" s="75">
        <f t="shared" si="71"/>
        <v>0</v>
      </c>
      <c r="S257" s="76">
        <f t="shared" si="60"/>
        <v>0</v>
      </c>
      <c r="T257" s="77"/>
      <c r="U257" s="78">
        <f t="shared" si="72"/>
        <v>0</v>
      </c>
      <c r="V257" s="75">
        <f t="shared" si="73"/>
        <v>0</v>
      </c>
      <c r="W257" s="76">
        <f t="shared" si="63"/>
        <v>0</v>
      </c>
      <c r="X257" s="74"/>
      <c r="Y257" s="80">
        <f t="shared" si="74"/>
        <v>0</v>
      </c>
      <c r="Z257" s="81">
        <f t="shared" si="65"/>
        <v>0</v>
      </c>
      <c r="AA257" s="25" t="str">
        <f t="shared" si="66"/>
        <v>.</v>
      </c>
      <c r="AB257" s="22"/>
      <c r="AC257" s="22"/>
      <c r="AD257" s="24"/>
      <c r="AE257" s="26"/>
      <c r="AF257" s="84">
        <f t="shared" si="75"/>
        <v>0</v>
      </c>
      <c r="AG257" s="84">
        <f t="shared" si="76"/>
        <v>0</v>
      </c>
      <c r="AH257" s="168">
        <f t="shared" si="68"/>
        <v>0</v>
      </c>
    </row>
    <row r="258" spans="3:34" x14ac:dyDescent="0.2">
      <c r="C258" s="164">
        <v>45</v>
      </c>
      <c r="D258" s="64">
        <f>'[1]2022'!D255</f>
        <v>0</v>
      </c>
      <c r="E258" s="165">
        <f>'[1]2022'!E255</f>
        <v>0</v>
      </c>
      <c r="F258" s="66">
        <f>'[1]2022'!F255</f>
        <v>0</v>
      </c>
      <c r="G258" s="67">
        <f>'[1]2022'!G255</f>
        <v>0</v>
      </c>
      <c r="H258" s="67">
        <f>'[1]2022'!H255</f>
        <v>0</v>
      </c>
      <c r="I258" s="165">
        <f>'[1]2022'!I255</f>
        <v>1</v>
      </c>
      <c r="J258" s="166">
        <f>'[1]2022'!J255</f>
        <v>0</v>
      </c>
      <c r="K258" s="166">
        <f>'[1]2022'!K255</f>
        <v>0</v>
      </c>
      <c r="L258" s="167">
        <f>'[1]2022'!L255</f>
        <v>1</v>
      </c>
      <c r="M258" s="71">
        <f>'[1]2022'!M255</f>
        <v>1</v>
      </c>
      <c r="N258" s="72">
        <f t="shared" si="69"/>
        <v>1</v>
      </c>
      <c r="O258" s="73">
        <f t="shared" si="57"/>
        <v>0</v>
      </c>
      <c r="P258" s="74">
        <f t="shared" si="70"/>
        <v>0</v>
      </c>
      <c r="Q258" s="75">
        <f t="shared" si="58"/>
        <v>0</v>
      </c>
      <c r="R258" s="75">
        <f t="shared" si="71"/>
        <v>0</v>
      </c>
      <c r="S258" s="76">
        <f t="shared" si="60"/>
        <v>0</v>
      </c>
      <c r="T258" s="77"/>
      <c r="U258" s="78">
        <f t="shared" si="72"/>
        <v>0</v>
      </c>
      <c r="V258" s="75">
        <f t="shared" si="73"/>
        <v>0</v>
      </c>
      <c r="W258" s="76">
        <f t="shared" si="63"/>
        <v>0</v>
      </c>
      <c r="X258" s="74"/>
      <c r="Y258" s="80">
        <f t="shared" si="74"/>
        <v>0</v>
      </c>
      <c r="Z258" s="81">
        <f t="shared" si="65"/>
        <v>0</v>
      </c>
      <c r="AA258" s="25" t="str">
        <f t="shared" si="66"/>
        <v>.</v>
      </c>
      <c r="AB258" s="22"/>
      <c r="AC258" s="22"/>
      <c r="AD258" s="24"/>
      <c r="AE258" s="26"/>
      <c r="AF258" s="84">
        <f t="shared" si="75"/>
        <v>0</v>
      </c>
      <c r="AG258" s="84">
        <f t="shared" si="76"/>
        <v>0</v>
      </c>
      <c r="AH258" s="168">
        <f t="shared" si="68"/>
        <v>0</v>
      </c>
    </row>
    <row r="259" spans="3:34" x14ac:dyDescent="0.2">
      <c r="C259" s="164">
        <v>46</v>
      </c>
      <c r="D259" s="64">
        <f>'[1]2022'!D256</f>
        <v>0</v>
      </c>
      <c r="E259" s="165">
        <f>'[1]2022'!E256</f>
        <v>0</v>
      </c>
      <c r="F259" s="66">
        <f>'[1]2022'!F256</f>
        <v>0</v>
      </c>
      <c r="G259" s="67">
        <f>'[1]2022'!G256</f>
        <v>0</v>
      </c>
      <c r="H259" s="67">
        <f>'[1]2022'!H256</f>
        <v>0</v>
      </c>
      <c r="I259" s="165">
        <f>'[1]2022'!I256</f>
        <v>1</v>
      </c>
      <c r="J259" s="166">
        <f>'[1]2022'!J256</f>
        <v>0</v>
      </c>
      <c r="K259" s="166">
        <f>'[1]2022'!K256</f>
        <v>0</v>
      </c>
      <c r="L259" s="167">
        <f>'[1]2022'!L256</f>
        <v>1</v>
      </c>
      <c r="M259" s="71">
        <f>'[1]2022'!M256</f>
        <v>1</v>
      </c>
      <c r="N259" s="72">
        <f t="shared" si="69"/>
        <v>1</v>
      </c>
      <c r="O259" s="73">
        <f t="shared" si="57"/>
        <v>0</v>
      </c>
      <c r="P259" s="74">
        <f t="shared" si="70"/>
        <v>0</v>
      </c>
      <c r="Q259" s="75">
        <f t="shared" si="58"/>
        <v>0</v>
      </c>
      <c r="R259" s="75">
        <f t="shared" si="71"/>
        <v>0</v>
      </c>
      <c r="S259" s="76">
        <f t="shared" si="60"/>
        <v>0</v>
      </c>
      <c r="T259" s="77"/>
      <c r="U259" s="78">
        <f t="shared" si="72"/>
        <v>0</v>
      </c>
      <c r="V259" s="75">
        <f t="shared" si="73"/>
        <v>0</v>
      </c>
      <c r="W259" s="76">
        <f t="shared" si="63"/>
        <v>0</v>
      </c>
      <c r="X259" s="74"/>
      <c r="Y259" s="80">
        <f t="shared" si="74"/>
        <v>0</v>
      </c>
      <c r="Z259" s="81">
        <f t="shared" si="65"/>
        <v>0</v>
      </c>
      <c r="AA259" s="25" t="str">
        <f t="shared" si="66"/>
        <v>.</v>
      </c>
      <c r="AB259" s="22"/>
      <c r="AC259" s="22"/>
      <c r="AD259" s="24"/>
      <c r="AE259" s="26"/>
      <c r="AF259" s="84">
        <f t="shared" si="75"/>
        <v>0</v>
      </c>
      <c r="AG259" s="84">
        <f t="shared" si="76"/>
        <v>0</v>
      </c>
      <c r="AH259" s="168">
        <f t="shared" si="68"/>
        <v>0</v>
      </c>
    </row>
    <row r="260" spans="3:34" x14ac:dyDescent="0.2">
      <c r="C260" s="164">
        <v>47</v>
      </c>
      <c r="D260" s="64">
        <f>'[1]2022'!D257</f>
        <v>0</v>
      </c>
      <c r="E260" s="165">
        <f>'[1]2022'!E257</f>
        <v>0</v>
      </c>
      <c r="F260" s="66">
        <f>'[1]2022'!F257</f>
        <v>0</v>
      </c>
      <c r="G260" s="67">
        <f>'[1]2022'!G257</f>
        <v>0</v>
      </c>
      <c r="H260" s="67">
        <f>'[1]2022'!H257</f>
        <v>0</v>
      </c>
      <c r="I260" s="165">
        <f>'[1]2022'!I257</f>
        <v>1</v>
      </c>
      <c r="J260" s="166">
        <f>'[1]2022'!J257</f>
        <v>0</v>
      </c>
      <c r="K260" s="166">
        <f>'[1]2022'!K257</f>
        <v>0</v>
      </c>
      <c r="L260" s="167">
        <f>'[1]2022'!L257</f>
        <v>1</v>
      </c>
      <c r="M260" s="71">
        <f>'[1]2022'!M257</f>
        <v>1</v>
      </c>
      <c r="N260" s="72">
        <f t="shared" si="69"/>
        <v>1</v>
      </c>
      <c r="O260" s="73">
        <f t="shared" si="57"/>
        <v>0</v>
      </c>
      <c r="P260" s="74">
        <f t="shared" si="70"/>
        <v>0</v>
      </c>
      <c r="Q260" s="75">
        <f t="shared" si="58"/>
        <v>0</v>
      </c>
      <c r="R260" s="75">
        <f t="shared" si="71"/>
        <v>0</v>
      </c>
      <c r="S260" s="76">
        <f t="shared" si="60"/>
        <v>0</v>
      </c>
      <c r="T260" s="77"/>
      <c r="U260" s="78">
        <f t="shared" si="72"/>
        <v>0</v>
      </c>
      <c r="V260" s="75">
        <f t="shared" si="73"/>
        <v>0</v>
      </c>
      <c r="W260" s="76">
        <f t="shared" si="63"/>
        <v>0</v>
      </c>
      <c r="X260" s="74"/>
      <c r="Y260" s="80">
        <f t="shared" si="74"/>
        <v>0</v>
      </c>
      <c r="Z260" s="81">
        <f t="shared" si="65"/>
        <v>0</v>
      </c>
      <c r="AA260" s="25" t="str">
        <f t="shared" si="66"/>
        <v>.</v>
      </c>
      <c r="AB260" s="22"/>
      <c r="AC260" s="22"/>
      <c r="AD260" s="24"/>
      <c r="AE260" s="26"/>
      <c r="AF260" s="84">
        <f t="shared" si="75"/>
        <v>0</v>
      </c>
      <c r="AG260" s="84">
        <f t="shared" si="76"/>
        <v>0</v>
      </c>
      <c r="AH260" s="168">
        <f t="shared" si="68"/>
        <v>0</v>
      </c>
    </row>
    <row r="261" spans="3:34" x14ac:dyDescent="0.2">
      <c r="C261" s="164">
        <v>48</v>
      </c>
      <c r="D261" s="64">
        <f>'[1]2022'!D258</f>
        <v>0</v>
      </c>
      <c r="E261" s="165">
        <f>'[1]2022'!E258</f>
        <v>0</v>
      </c>
      <c r="F261" s="66">
        <f>'[1]2022'!F258</f>
        <v>0</v>
      </c>
      <c r="G261" s="67">
        <f>'[1]2022'!G258</f>
        <v>0</v>
      </c>
      <c r="H261" s="67">
        <f>'[1]2022'!H258</f>
        <v>0</v>
      </c>
      <c r="I261" s="165">
        <f>'[1]2022'!I258</f>
        <v>1</v>
      </c>
      <c r="J261" s="166">
        <f>'[1]2022'!J258</f>
        <v>0</v>
      </c>
      <c r="K261" s="166">
        <f>'[1]2022'!K258</f>
        <v>0</v>
      </c>
      <c r="L261" s="167">
        <f>'[1]2022'!L258</f>
        <v>1</v>
      </c>
      <c r="M261" s="71">
        <f>'[1]2022'!M258</f>
        <v>1</v>
      </c>
      <c r="N261" s="72">
        <f t="shared" si="69"/>
        <v>1</v>
      </c>
      <c r="O261" s="73">
        <f t="shared" si="57"/>
        <v>0</v>
      </c>
      <c r="P261" s="74">
        <f t="shared" si="70"/>
        <v>0</v>
      </c>
      <c r="Q261" s="75">
        <f t="shared" si="58"/>
        <v>0</v>
      </c>
      <c r="R261" s="75">
        <f t="shared" si="71"/>
        <v>0</v>
      </c>
      <c r="S261" s="76">
        <f t="shared" si="60"/>
        <v>0</v>
      </c>
      <c r="T261" s="77"/>
      <c r="U261" s="78">
        <f t="shared" si="72"/>
        <v>0</v>
      </c>
      <c r="V261" s="75">
        <f t="shared" si="73"/>
        <v>0</v>
      </c>
      <c r="W261" s="76">
        <f t="shared" si="63"/>
        <v>0</v>
      </c>
      <c r="X261" s="74"/>
      <c r="Y261" s="80">
        <f t="shared" si="74"/>
        <v>0</v>
      </c>
      <c r="Z261" s="81">
        <f t="shared" si="65"/>
        <v>0</v>
      </c>
      <c r="AA261" s="25" t="str">
        <f t="shared" si="66"/>
        <v>.</v>
      </c>
      <c r="AB261" s="22"/>
      <c r="AC261" s="22"/>
      <c r="AD261" s="24"/>
      <c r="AE261" s="26"/>
      <c r="AF261" s="84">
        <f t="shared" si="75"/>
        <v>0</v>
      </c>
      <c r="AG261" s="84">
        <f t="shared" si="76"/>
        <v>0</v>
      </c>
      <c r="AH261" s="168">
        <f t="shared" si="68"/>
        <v>0</v>
      </c>
    </row>
    <row r="262" spans="3:34" x14ac:dyDescent="0.2">
      <c r="C262" s="164">
        <v>49</v>
      </c>
      <c r="D262" s="64">
        <f>'[1]2022'!D259</f>
        <v>0</v>
      </c>
      <c r="E262" s="165">
        <f>'[1]2022'!E259</f>
        <v>0</v>
      </c>
      <c r="F262" s="66">
        <f>'[1]2022'!F259</f>
        <v>0</v>
      </c>
      <c r="G262" s="67">
        <f>'[1]2022'!G259</f>
        <v>0</v>
      </c>
      <c r="H262" s="67">
        <f>'[1]2022'!H259</f>
        <v>0</v>
      </c>
      <c r="I262" s="165">
        <f>'[1]2022'!I259</f>
        <v>1</v>
      </c>
      <c r="J262" s="166">
        <f>'[1]2022'!J259</f>
        <v>0</v>
      </c>
      <c r="K262" s="166">
        <f>'[1]2022'!K259</f>
        <v>0</v>
      </c>
      <c r="L262" s="167">
        <f>'[1]2022'!L259</f>
        <v>1</v>
      </c>
      <c r="M262" s="71">
        <f>'[1]2022'!M259</f>
        <v>1</v>
      </c>
      <c r="N262" s="72">
        <f t="shared" si="69"/>
        <v>1</v>
      </c>
      <c r="O262" s="73">
        <f t="shared" si="57"/>
        <v>0</v>
      </c>
      <c r="P262" s="74">
        <f t="shared" si="70"/>
        <v>0</v>
      </c>
      <c r="Q262" s="75">
        <f t="shared" si="58"/>
        <v>0</v>
      </c>
      <c r="R262" s="75">
        <f t="shared" si="71"/>
        <v>0</v>
      </c>
      <c r="S262" s="76">
        <f t="shared" si="60"/>
        <v>0</v>
      </c>
      <c r="T262" s="77"/>
      <c r="U262" s="78">
        <f t="shared" si="72"/>
        <v>0</v>
      </c>
      <c r="V262" s="75">
        <f t="shared" si="73"/>
        <v>0</v>
      </c>
      <c r="W262" s="76">
        <f t="shared" si="63"/>
        <v>0</v>
      </c>
      <c r="X262" s="74"/>
      <c r="Y262" s="80">
        <f t="shared" si="74"/>
        <v>0</v>
      </c>
      <c r="Z262" s="81">
        <f t="shared" si="65"/>
        <v>0</v>
      </c>
      <c r="AA262" s="25" t="str">
        <f t="shared" si="66"/>
        <v>.</v>
      </c>
      <c r="AB262" s="22"/>
      <c r="AC262" s="22"/>
      <c r="AD262" s="24"/>
      <c r="AE262" s="26"/>
      <c r="AF262" s="84">
        <f t="shared" si="75"/>
        <v>0</v>
      </c>
      <c r="AG262" s="84">
        <f t="shared" si="76"/>
        <v>0</v>
      </c>
      <c r="AH262" s="168">
        <f t="shared" si="68"/>
        <v>0</v>
      </c>
    </row>
    <row r="263" spans="3:34" x14ac:dyDescent="0.2">
      <c r="C263" s="164">
        <v>50</v>
      </c>
      <c r="D263" s="64">
        <f>'[1]2022'!D260</f>
        <v>0</v>
      </c>
      <c r="E263" s="165">
        <f>'[1]2022'!E260</f>
        <v>0</v>
      </c>
      <c r="F263" s="66">
        <f>'[1]2022'!F260</f>
        <v>0</v>
      </c>
      <c r="G263" s="67">
        <f>'[1]2022'!G260</f>
        <v>0</v>
      </c>
      <c r="H263" s="67">
        <f>'[1]2022'!H260</f>
        <v>0</v>
      </c>
      <c r="I263" s="165">
        <f>'[1]2022'!I260</f>
        <v>1</v>
      </c>
      <c r="J263" s="166">
        <f>'[1]2022'!J260</f>
        <v>0</v>
      </c>
      <c r="K263" s="166">
        <f>'[1]2022'!K260</f>
        <v>0</v>
      </c>
      <c r="L263" s="167">
        <f>'[1]2022'!L260</f>
        <v>1</v>
      </c>
      <c r="M263" s="71">
        <f>'[1]2022'!M260</f>
        <v>1</v>
      </c>
      <c r="N263" s="72">
        <f t="shared" si="69"/>
        <v>1</v>
      </c>
      <c r="O263" s="73">
        <f t="shared" si="57"/>
        <v>0</v>
      </c>
      <c r="P263" s="74">
        <f t="shared" si="70"/>
        <v>0</v>
      </c>
      <c r="Q263" s="75">
        <f t="shared" si="58"/>
        <v>0</v>
      </c>
      <c r="R263" s="75">
        <f t="shared" si="71"/>
        <v>0</v>
      </c>
      <c r="S263" s="76">
        <f t="shared" si="60"/>
        <v>0</v>
      </c>
      <c r="T263" s="77"/>
      <c r="U263" s="78">
        <f t="shared" si="72"/>
        <v>0</v>
      </c>
      <c r="V263" s="75">
        <f t="shared" si="73"/>
        <v>0</v>
      </c>
      <c r="W263" s="76">
        <f t="shared" si="63"/>
        <v>0</v>
      </c>
      <c r="X263" s="74"/>
      <c r="Y263" s="80">
        <f t="shared" si="74"/>
        <v>0</v>
      </c>
      <c r="Z263" s="81">
        <f t="shared" si="65"/>
        <v>0</v>
      </c>
      <c r="AA263" s="25" t="str">
        <f t="shared" si="66"/>
        <v>.</v>
      </c>
      <c r="AB263" s="22"/>
      <c r="AC263" s="22"/>
      <c r="AD263" s="24"/>
      <c r="AE263" s="26"/>
      <c r="AF263" s="84">
        <f t="shared" si="75"/>
        <v>0</v>
      </c>
      <c r="AG263" s="84">
        <f t="shared" si="76"/>
        <v>0</v>
      </c>
      <c r="AH263" s="168">
        <f t="shared" si="68"/>
        <v>0</v>
      </c>
    </row>
    <row r="264" spans="3:34" x14ac:dyDescent="0.2">
      <c r="C264" s="164">
        <v>51</v>
      </c>
      <c r="D264" s="64">
        <f>'[1]2022'!D261</f>
        <v>0</v>
      </c>
      <c r="E264" s="165">
        <f>'[1]2022'!E261</f>
        <v>0</v>
      </c>
      <c r="F264" s="66">
        <f>'[1]2022'!F261</f>
        <v>0</v>
      </c>
      <c r="G264" s="67">
        <f>'[1]2022'!G261</f>
        <v>0</v>
      </c>
      <c r="H264" s="67">
        <f>'[1]2022'!H261</f>
        <v>0</v>
      </c>
      <c r="I264" s="165">
        <f>'[1]2022'!I261</f>
        <v>1</v>
      </c>
      <c r="J264" s="166">
        <f>'[1]2022'!J261</f>
        <v>0</v>
      </c>
      <c r="K264" s="166">
        <f>'[1]2022'!K261</f>
        <v>0</v>
      </c>
      <c r="L264" s="167">
        <f>'[1]2022'!L261</f>
        <v>1</v>
      </c>
      <c r="M264" s="71">
        <f>'[1]2022'!M261</f>
        <v>1</v>
      </c>
      <c r="N264" s="72">
        <f t="shared" si="69"/>
        <v>1</v>
      </c>
      <c r="O264" s="73">
        <f t="shared" si="57"/>
        <v>0</v>
      </c>
      <c r="P264" s="74">
        <f t="shared" si="70"/>
        <v>0</v>
      </c>
      <c r="Q264" s="75">
        <f t="shared" si="58"/>
        <v>0</v>
      </c>
      <c r="R264" s="75">
        <f t="shared" si="71"/>
        <v>0</v>
      </c>
      <c r="S264" s="76">
        <f t="shared" si="60"/>
        <v>0</v>
      </c>
      <c r="T264" s="77"/>
      <c r="U264" s="78">
        <f t="shared" si="72"/>
        <v>0</v>
      </c>
      <c r="V264" s="75">
        <f t="shared" si="73"/>
        <v>0</v>
      </c>
      <c r="W264" s="76">
        <f t="shared" si="63"/>
        <v>0</v>
      </c>
      <c r="X264" s="74"/>
      <c r="Y264" s="80">
        <f t="shared" si="74"/>
        <v>0</v>
      </c>
      <c r="Z264" s="81">
        <f t="shared" si="65"/>
        <v>0</v>
      </c>
      <c r="AA264" s="25" t="str">
        <f t="shared" si="66"/>
        <v>.</v>
      </c>
      <c r="AB264" s="22"/>
      <c r="AC264" s="22"/>
      <c r="AD264" s="24"/>
      <c r="AE264" s="26"/>
      <c r="AF264" s="84">
        <f t="shared" si="75"/>
        <v>0</v>
      </c>
      <c r="AG264" s="84">
        <f t="shared" si="76"/>
        <v>0</v>
      </c>
      <c r="AH264" s="168">
        <f t="shared" si="68"/>
        <v>0</v>
      </c>
    </row>
    <row r="265" spans="3:34" x14ac:dyDescent="0.2">
      <c r="C265" s="164">
        <v>52</v>
      </c>
      <c r="D265" s="64">
        <f>'[1]2022'!D262</f>
        <v>0</v>
      </c>
      <c r="E265" s="165">
        <f>'[1]2022'!E262</f>
        <v>0</v>
      </c>
      <c r="F265" s="66">
        <f>'[1]2022'!F262</f>
        <v>0</v>
      </c>
      <c r="G265" s="67">
        <f>'[1]2022'!G262</f>
        <v>0</v>
      </c>
      <c r="H265" s="67">
        <f>'[1]2022'!H262</f>
        <v>0</v>
      </c>
      <c r="I265" s="165">
        <f>'[1]2022'!I262</f>
        <v>1</v>
      </c>
      <c r="J265" s="166">
        <f>'[1]2022'!J262</f>
        <v>0</v>
      </c>
      <c r="K265" s="166">
        <f>'[1]2022'!K262</f>
        <v>0</v>
      </c>
      <c r="L265" s="167">
        <f>'[1]2022'!L262</f>
        <v>1</v>
      </c>
      <c r="M265" s="71">
        <f>'[1]2022'!M262</f>
        <v>1</v>
      </c>
      <c r="N265" s="72">
        <f t="shared" si="69"/>
        <v>1</v>
      </c>
      <c r="O265" s="73">
        <f t="shared" si="57"/>
        <v>0</v>
      </c>
      <c r="P265" s="74">
        <f>ROUND((O265/N265),2)</f>
        <v>0</v>
      </c>
      <c r="Q265" s="75">
        <f t="shared" si="58"/>
        <v>0</v>
      </c>
      <c r="R265" s="75">
        <f t="shared" si="71"/>
        <v>0</v>
      </c>
      <c r="S265" s="76">
        <f t="shared" si="60"/>
        <v>0</v>
      </c>
      <c r="T265" s="77"/>
      <c r="U265" s="78">
        <f t="shared" si="72"/>
        <v>0</v>
      </c>
      <c r="V265" s="75">
        <f t="shared" si="73"/>
        <v>0</v>
      </c>
      <c r="W265" s="76">
        <f t="shared" si="63"/>
        <v>0</v>
      </c>
      <c r="X265" s="74"/>
      <c r="Y265" s="80">
        <f t="shared" si="74"/>
        <v>0</v>
      </c>
      <c r="Z265" s="81">
        <f t="shared" si="65"/>
        <v>0</v>
      </c>
      <c r="AA265" s="25" t="str">
        <f t="shared" si="66"/>
        <v>.</v>
      </c>
      <c r="AB265" s="22"/>
      <c r="AC265" s="22"/>
      <c r="AD265" s="24"/>
      <c r="AE265" s="26"/>
      <c r="AF265" s="84">
        <f t="shared" si="75"/>
        <v>0</v>
      </c>
      <c r="AG265" s="84">
        <f t="shared" si="76"/>
        <v>0</v>
      </c>
      <c r="AH265" s="168">
        <f t="shared" si="68"/>
        <v>0</v>
      </c>
    </row>
    <row r="266" spans="3:34" ht="13.2" thickBot="1" x14ac:dyDescent="0.25">
      <c r="C266" s="170"/>
      <c r="D266" s="95"/>
      <c r="E266" s="95"/>
      <c r="F266" s="95"/>
      <c r="G266" s="74"/>
      <c r="H266" s="74"/>
      <c r="I266" s="96" t="s">
        <v>35</v>
      </c>
      <c r="J266" s="95"/>
      <c r="K266" s="74"/>
      <c r="L266" s="74"/>
      <c r="M266" s="74"/>
      <c r="N266" s="97"/>
      <c r="O266" s="74">
        <f>SUM(O214:O265)</f>
        <v>0</v>
      </c>
      <c r="P266" s="74">
        <f>SUM(P214:P265)</f>
        <v>0</v>
      </c>
      <c r="Q266" s="75">
        <f>SUM(Q214:Q265)</f>
        <v>0</v>
      </c>
      <c r="R266" s="75">
        <f>SUM(R214:R265)</f>
        <v>0</v>
      </c>
      <c r="S266" s="76">
        <f>SUM(S214:S265)</f>
        <v>0</v>
      </c>
      <c r="T266" s="77"/>
      <c r="U266" s="98">
        <f>SUM(U214:U265)</f>
        <v>0</v>
      </c>
      <c r="V266" s="99">
        <f>SUM(V214:V265)</f>
        <v>0</v>
      </c>
      <c r="W266" s="100">
        <f>SUM(W214:W265)</f>
        <v>0</v>
      </c>
      <c r="X266" s="174"/>
      <c r="Y266" s="102">
        <f>SUM(Y214:Y265)</f>
        <v>0</v>
      </c>
      <c r="Z266" s="103">
        <f>SUM(Z214:Z265)</f>
        <v>0</v>
      </c>
      <c r="AA266" s="25"/>
      <c r="AB266" s="22"/>
      <c r="AC266" s="22"/>
      <c r="AD266" s="24"/>
      <c r="AE266" s="26"/>
      <c r="AF266" s="104">
        <f>SUM(AF214:AF265)</f>
        <v>0</v>
      </c>
      <c r="AG266" s="104">
        <f>SUM(AG214:AG265)</f>
        <v>0</v>
      </c>
      <c r="AH266" s="105">
        <f>SUM(AH214:AH265)</f>
        <v>0</v>
      </c>
    </row>
    <row r="267" spans="3:34" ht="13.2" thickBot="1" x14ac:dyDescent="0.25">
      <c r="C267" s="147"/>
      <c r="D267" s="22"/>
      <c r="E267" s="22"/>
      <c r="F267" s="22"/>
      <c r="G267" s="22"/>
      <c r="H267" s="22"/>
      <c r="I267" s="22"/>
      <c r="J267" s="22"/>
      <c r="K267" s="22"/>
      <c r="L267" s="22"/>
      <c r="M267" s="22"/>
      <c r="N267" s="23"/>
      <c r="O267" s="22"/>
      <c r="P267" s="22"/>
      <c r="Q267" s="22"/>
      <c r="R267" s="22"/>
      <c r="S267" s="22"/>
      <c r="T267" s="24"/>
      <c r="U267" s="22"/>
      <c r="V267" s="22"/>
      <c r="W267" s="22"/>
      <c r="X267" s="22"/>
      <c r="Y267" s="22"/>
      <c r="Z267" s="22"/>
      <c r="AA267" s="25"/>
      <c r="AB267" s="22"/>
      <c r="AC267" s="22"/>
      <c r="AD267" s="24"/>
      <c r="AE267" s="26"/>
      <c r="AF267" s="26"/>
      <c r="AG267" s="26"/>
      <c r="AH267" s="149"/>
    </row>
    <row r="268" spans="3:34" ht="52.5" customHeight="1" x14ac:dyDescent="0.2">
      <c r="C268" s="147"/>
      <c r="D268" s="22"/>
      <c r="E268" s="22"/>
      <c r="F268" s="22"/>
      <c r="G268" s="22"/>
      <c r="H268" s="22"/>
      <c r="I268" s="22"/>
      <c r="J268" s="22"/>
      <c r="K268" s="22"/>
      <c r="L268" s="22"/>
      <c r="M268" s="22"/>
      <c r="N268" s="23"/>
      <c r="O268" s="22"/>
      <c r="P268" s="22"/>
      <c r="Q268" s="22"/>
      <c r="R268" s="106"/>
      <c r="S268" s="106"/>
      <c r="T268" s="107"/>
      <c r="U268" s="22"/>
      <c r="V268" s="108" t="s">
        <v>52</v>
      </c>
      <c r="W268" s="109"/>
      <c r="X268" s="110" t="s">
        <v>37</v>
      </c>
      <c r="Y268" s="111" t="s">
        <v>26</v>
      </c>
      <c r="Z268" s="112" t="s">
        <v>27</v>
      </c>
      <c r="AA268" s="25"/>
      <c r="AB268" s="22"/>
      <c r="AC268" s="22"/>
      <c r="AD268" s="24"/>
      <c r="AE268" s="26"/>
      <c r="AF268" s="26"/>
      <c r="AG268" s="26"/>
      <c r="AH268" s="149"/>
    </row>
    <row r="269" spans="3:34" ht="15" customHeight="1" x14ac:dyDescent="0.2">
      <c r="C269" s="176"/>
      <c r="D269" s="24"/>
      <c r="E269" s="24"/>
      <c r="F269" s="24"/>
      <c r="G269" s="24"/>
      <c r="H269" s="24"/>
      <c r="I269" s="24"/>
      <c r="J269" s="24"/>
      <c r="K269" s="24"/>
      <c r="L269" s="24"/>
      <c r="M269" s="24"/>
      <c r="N269" s="177"/>
      <c r="O269" s="24"/>
      <c r="P269" s="24"/>
      <c r="Q269" s="22"/>
      <c r="R269" s="113"/>
      <c r="S269" s="113"/>
      <c r="T269" s="114"/>
      <c r="U269" s="22"/>
      <c r="V269" s="115" t="s">
        <v>41</v>
      </c>
      <c r="W269" s="116"/>
      <c r="X269" s="117">
        <v>4.0000000000000001E-3</v>
      </c>
      <c r="Y269" s="74">
        <f>ROUND(Y266*(1+X269),2)</f>
        <v>0</v>
      </c>
      <c r="Z269" s="118">
        <f>ROUND(Z266*(1+X269),2)</f>
        <v>0</v>
      </c>
      <c r="AA269" s="181"/>
      <c r="AB269" s="24"/>
      <c r="AC269" s="24"/>
      <c r="AD269" s="24"/>
      <c r="AE269" s="26"/>
      <c r="AF269" s="26"/>
      <c r="AG269" s="26"/>
      <c r="AH269" s="149"/>
    </row>
    <row r="270" spans="3:34" ht="15" customHeight="1" x14ac:dyDescent="0.2">
      <c r="C270" s="176"/>
      <c r="D270" s="24"/>
      <c r="E270" s="24"/>
      <c r="F270" s="24"/>
      <c r="G270" s="24"/>
      <c r="H270" s="24"/>
      <c r="I270" s="24"/>
      <c r="J270" s="24"/>
      <c r="K270" s="24"/>
      <c r="L270" s="24"/>
      <c r="M270" s="24"/>
      <c r="N270" s="177"/>
      <c r="O270" s="24"/>
      <c r="P270" s="24"/>
      <c r="Q270" s="24"/>
      <c r="R270" s="113"/>
      <c r="S270" s="113"/>
      <c r="T270" s="114"/>
      <c r="U270" s="24"/>
      <c r="V270" s="119" t="s">
        <v>42</v>
      </c>
      <c r="W270" s="120"/>
      <c r="X270" s="121">
        <v>7.0000000000000001E-3</v>
      </c>
      <c r="Y270" s="122">
        <f>ROUND(Y269*(1+X270),2)</f>
        <v>0</v>
      </c>
      <c r="Z270" s="123">
        <f>ROUND(Z269*(1+X270),2)</f>
        <v>0</v>
      </c>
      <c r="AA270" s="181"/>
      <c r="AB270" s="24"/>
      <c r="AC270" s="24"/>
      <c r="AD270" s="24"/>
      <c r="AE270" s="26"/>
      <c r="AF270" s="26"/>
      <c r="AG270" s="26"/>
      <c r="AH270" s="149"/>
    </row>
    <row r="271" spans="3:34" ht="15" customHeight="1" x14ac:dyDescent="0.2">
      <c r="C271" s="176"/>
      <c r="D271" s="24"/>
      <c r="E271" s="24"/>
      <c r="F271" s="24"/>
      <c r="G271" s="24"/>
      <c r="H271" s="24"/>
      <c r="I271" s="24"/>
      <c r="J271" s="24"/>
      <c r="K271" s="24"/>
      <c r="L271" s="24"/>
      <c r="M271" s="24"/>
      <c r="N271" s="177"/>
      <c r="O271" s="24"/>
      <c r="P271" s="24"/>
      <c r="Q271" s="24"/>
      <c r="R271" s="113"/>
      <c r="S271" s="113"/>
      <c r="T271" s="114"/>
      <c r="U271" s="24"/>
      <c r="V271" s="119" t="s">
        <v>43</v>
      </c>
      <c r="W271" s="120"/>
      <c r="X271" s="121">
        <v>1.2999999999999999E-2</v>
      </c>
      <c r="Y271" s="122">
        <f>ROUND(Y270*(1+X271),2)</f>
        <v>0</v>
      </c>
      <c r="Z271" s="123">
        <f>ROUND(Z270*(1+X271),2)</f>
        <v>0</v>
      </c>
      <c r="AA271" s="181"/>
      <c r="AB271" s="24"/>
      <c r="AC271" s="24"/>
      <c r="AD271" s="24"/>
      <c r="AE271" s="26"/>
      <c r="AF271" s="26"/>
      <c r="AG271" s="26"/>
      <c r="AH271" s="149"/>
    </row>
    <row r="272" spans="3:34" ht="15" customHeight="1" x14ac:dyDescent="0.2">
      <c r="C272" s="176"/>
      <c r="D272" s="24"/>
      <c r="E272" s="24"/>
      <c r="F272" s="24"/>
      <c r="G272" s="24"/>
      <c r="H272" s="24"/>
      <c r="I272" s="24"/>
      <c r="J272" s="24"/>
      <c r="K272" s="24"/>
      <c r="L272" s="24"/>
      <c r="M272" s="24"/>
      <c r="N272" s="177"/>
      <c r="O272" s="24"/>
      <c r="P272" s="24"/>
      <c r="Q272" s="24"/>
      <c r="R272" s="113"/>
      <c r="S272" s="113"/>
      <c r="T272" s="114"/>
      <c r="U272" s="24"/>
      <c r="V272" s="125" t="s">
        <v>44</v>
      </c>
      <c r="W272" s="198"/>
      <c r="X272" s="187">
        <v>0</v>
      </c>
      <c r="Y272" s="122">
        <f>ROUND(Y271*(1+X272),2)</f>
        <v>0</v>
      </c>
      <c r="Z272" s="127">
        <f>ROUND(Z271*(1+X272),2)</f>
        <v>0</v>
      </c>
      <c r="AA272" s="181"/>
      <c r="AB272" s="24"/>
      <c r="AC272" s="24"/>
      <c r="AD272" s="24"/>
      <c r="AE272" s="26"/>
      <c r="AF272" s="26"/>
      <c r="AG272" s="26"/>
      <c r="AH272" s="149"/>
    </row>
    <row r="273" spans="2:34" ht="15" customHeight="1" x14ac:dyDescent="0.2">
      <c r="C273" s="176"/>
      <c r="D273" s="24"/>
      <c r="E273" s="24"/>
      <c r="F273" s="24"/>
      <c r="G273" s="24"/>
      <c r="H273" s="24"/>
      <c r="I273" s="24"/>
      <c r="J273" s="24"/>
      <c r="K273" s="24"/>
      <c r="L273" s="24"/>
      <c r="M273" s="24"/>
      <c r="N273" s="177"/>
      <c r="O273" s="24"/>
      <c r="P273" s="24"/>
      <c r="Q273" s="24"/>
      <c r="R273" s="113"/>
      <c r="S273" s="113"/>
      <c r="T273" s="114"/>
      <c r="U273" s="24"/>
      <c r="V273" s="125" t="s">
        <v>45</v>
      </c>
      <c r="W273" s="198"/>
      <c r="X273" s="187">
        <v>5.5E-2</v>
      </c>
      <c r="Y273" s="122">
        <f>ROUND(Y272*(1+X273),2)</f>
        <v>0</v>
      </c>
      <c r="Z273" s="123">
        <f>ROUND(Z272*(1+X273),2)</f>
        <v>0</v>
      </c>
      <c r="AA273" s="181"/>
      <c r="AB273" s="24"/>
      <c r="AC273" s="24"/>
      <c r="AD273" s="24"/>
      <c r="AE273" s="26"/>
      <c r="AF273" s="26"/>
      <c r="AG273" s="26"/>
      <c r="AH273" s="149"/>
    </row>
    <row r="274" spans="2:34" ht="15" customHeight="1" thickBot="1" x14ac:dyDescent="0.25">
      <c r="C274" s="176"/>
      <c r="D274" s="24"/>
      <c r="E274" s="24"/>
      <c r="F274" s="24"/>
      <c r="G274" s="24"/>
      <c r="H274" s="24"/>
      <c r="I274" s="24"/>
      <c r="J274" s="24"/>
      <c r="K274" s="24"/>
      <c r="L274" s="24"/>
      <c r="M274" s="24"/>
      <c r="N274" s="177"/>
      <c r="O274" s="24"/>
      <c r="P274" s="24"/>
      <c r="Q274" s="24"/>
      <c r="R274" s="113"/>
      <c r="S274" s="113"/>
      <c r="T274" s="114"/>
      <c r="U274" s="24"/>
      <c r="V274" s="212" t="s">
        <v>46</v>
      </c>
      <c r="W274" s="213"/>
      <c r="X274" s="214">
        <v>8.2000000000000003E-2</v>
      </c>
      <c r="Y274" s="136">
        <f>ROUND(Y273*(1+X274),2)</f>
        <v>0</v>
      </c>
      <c r="Z274" s="215">
        <f>ROUND(Z273*(1+X274),2)</f>
        <v>0</v>
      </c>
      <c r="AA274" s="216"/>
      <c r="AB274" s="24"/>
      <c r="AC274" s="24"/>
      <c r="AD274" s="24"/>
      <c r="AE274" s="26"/>
      <c r="AF274" s="26"/>
      <c r="AG274" s="26"/>
      <c r="AH274" s="149"/>
    </row>
    <row r="275" spans="2:34" ht="13.2" thickBot="1" x14ac:dyDescent="0.25">
      <c r="C275" s="147"/>
      <c r="D275" s="22"/>
      <c r="E275" s="22"/>
      <c r="F275" s="22"/>
      <c r="G275" s="22"/>
      <c r="H275" s="22"/>
      <c r="I275" s="22"/>
      <c r="J275" s="22"/>
      <c r="K275" s="22"/>
      <c r="L275" s="22"/>
      <c r="M275" s="22"/>
      <c r="N275" s="23"/>
      <c r="O275" s="22"/>
      <c r="P275" s="22"/>
      <c r="Q275" s="22"/>
      <c r="R275" s="22"/>
      <c r="S275" s="22"/>
      <c r="T275" s="24"/>
      <c r="U275" s="22"/>
      <c r="V275" s="139"/>
      <c r="W275" s="195"/>
      <c r="X275" s="195"/>
      <c r="Y275" s="139"/>
      <c r="Z275" s="139"/>
      <c r="AA275" s="181"/>
      <c r="AB275" s="24"/>
      <c r="AC275" s="24"/>
      <c r="AD275" s="24"/>
      <c r="AE275" s="26"/>
      <c r="AF275" s="26"/>
      <c r="AG275" s="26"/>
      <c r="AH275" s="149"/>
    </row>
    <row r="276" spans="2:34" ht="13.8" x14ac:dyDescent="0.25">
      <c r="C276" s="140">
        <v>2017</v>
      </c>
      <c r="D276" s="141"/>
      <c r="E276" s="141"/>
      <c r="F276" s="141"/>
      <c r="G276" s="141"/>
      <c r="H276" s="141"/>
      <c r="I276" s="141"/>
      <c r="J276" s="141"/>
      <c r="K276" s="141"/>
      <c r="L276" s="141"/>
      <c r="M276" s="141"/>
      <c r="N276" s="142"/>
      <c r="O276" s="141"/>
      <c r="P276" s="141"/>
      <c r="Q276" s="141"/>
      <c r="R276" s="141"/>
      <c r="S276" s="141"/>
      <c r="T276" s="143"/>
      <c r="U276" s="141"/>
      <c r="V276" s="141"/>
      <c r="W276" s="141"/>
      <c r="X276" s="141"/>
      <c r="Y276" s="141"/>
      <c r="Z276" s="141"/>
      <c r="AA276" s="144"/>
      <c r="AB276" s="141"/>
      <c r="AC276" s="141"/>
      <c r="AD276" s="143"/>
      <c r="AE276" s="145"/>
      <c r="AF276" s="145"/>
      <c r="AG276" s="145"/>
      <c r="AH276" s="146"/>
    </row>
    <row r="277" spans="2:34" ht="13.2" thickBot="1" x14ac:dyDescent="0.25">
      <c r="C277" s="147"/>
      <c r="D277" s="148"/>
      <c r="E277" s="148"/>
      <c r="F277" s="148"/>
      <c r="G277" s="148"/>
      <c r="H277" s="148"/>
      <c r="I277" s="148"/>
      <c r="J277" s="148"/>
      <c r="K277" s="148"/>
      <c r="L277" s="148"/>
      <c r="M277" s="148"/>
      <c r="N277" s="23"/>
      <c r="O277" s="22"/>
      <c r="P277" s="22"/>
      <c r="Q277" s="22"/>
      <c r="R277" s="22"/>
      <c r="S277" s="22"/>
      <c r="T277" s="24"/>
      <c r="U277" s="22"/>
      <c r="V277" s="22"/>
      <c r="W277" s="22"/>
      <c r="X277" s="22"/>
      <c r="Y277" s="22"/>
      <c r="Z277" s="22"/>
      <c r="AA277" s="25"/>
      <c r="AB277" s="22"/>
      <c r="AC277" s="22"/>
      <c r="AD277" s="24"/>
      <c r="AE277" s="26"/>
      <c r="AF277" s="26"/>
      <c r="AG277" s="26"/>
      <c r="AH277" s="149"/>
    </row>
    <row r="278" spans="2:34" ht="13.2" thickBot="1" x14ac:dyDescent="0.25">
      <c r="C278" s="196"/>
      <c r="D278" s="197" t="s">
        <v>5</v>
      </c>
      <c r="E278" s="151"/>
      <c r="F278" s="151"/>
      <c r="G278" s="151"/>
      <c r="H278" s="151"/>
      <c r="I278" s="151"/>
      <c r="J278" s="151"/>
      <c r="K278" s="151"/>
      <c r="L278" s="151"/>
      <c r="M278" s="153"/>
      <c r="N278" s="32"/>
      <c r="O278" s="33"/>
      <c r="P278" s="34"/>
      <c r="Q278" s="35" t="s">
        <v>6</v>
      </c>
      <c r="R278" s="36"/>
      <c r="S278" s="154"/>
      <c r="T278" s="37"/>
      <c r="U278" s="38" t="s">
        <v>7</v>
      </c>
      <c r="V278" s="39"/>
      <c r="W278" s="39"/>
      <c r="X278" s="41"/>
      <c r="Y278" s="42" t="s">
        <v>8</v>
      </c>
      <c r="Z278" s="43"/>
      <c r="AA278" s="25"/>
      <c r="AB278" s="22"/>
      <c r="AC278" s="22"/>
      <c r="AD278" s="24"/>
      <c r="AE278" s="26"/>
      <c r="AF278" s="26"/>
      <c r="AG278" s="26"/>
      <c r="AH278" s="149"/>
    </row>
    <row r="279" spans="2:34" ht="63" x14ac:dyDescent="0.2">
      <c r="C279" s="155" t="s">
        <v>9</v>
      </c>
      <c r="D279" s="156" t="s">
        <v>10</v>
      </c>
      <c r="E279" s="157" t="s">
        <v>11</v>
      </c>
      <c r="F279" s="158" t="s">
        <v>12</v>
      </c>
      <c r="G279" s="159" t="s">
        <v>13</v>
      </c>
      <c r="H279" s="159" t="s">
        <v>14</v>
      </c>
      <c r="I279" s="157" t="s">
        <v>15</v>
      </c>
      <c r="J279" s="160" t="s">
        <v>16</v>
      </c>
      <c r="K279" s="160" t="s">
        <v>17</v>
      </c>
      <c r="L279" s="161" t="s">
        <v>18</v>
      </c>
      <c r="M279" s="162" t="s">
        <v>19</v>
      </c>
      <c r="N279" s="52" t="s">
        <v>20</v>
      </c>
      <c r="O279" s="53" t="s">
        <v>21</v>
      </c>
      <c r="P279" s="54" t="s">
        <v>22</v>
      </c>
      <c r="Q279" s="55" t="s">
        <v>23</v>
      </c>
      <c r="R279" s="55" t="s">
        <v>24</v>
      </c>
      <c r="S279" s="56" t="s">
        <v>25</v>
      </c>
      <c r="T279" s="57"/>
      <c r="U279" s="58" t="s">
        <v>23</v>
      </c>
      <c r="V279" s="55" t="s">
        <v>24</v>
      </c>
      <c r="W279" s="56" t="s">
        <v>25</v>
      </c>
      <c r="X279" s="54"/>
      <c r="Y279" s="59" t="s">
        <v>26</v>
      </c>
      <c r="Z279" s="60" t="s">
        <v>27</v>
      </c>
      <c r="AA279" s="25"/>
      <c r="AB279" s="217" t="s">
        <v>53</v>
      </c>
      <c r="AC279" s="218"/>
      <c r="AD279" s="24"/>
      <c r="AE279" s="26"/>
      <c r="AF279" s="163" t="s">
        <v>28</v>
      </c>
      <c r="AG279" s="163" t="s">
        <v>29</v>
      </c>
      <c r="AH279" s="62" t="s">
        <v>30</v>
      </c>
    </row>
    <row r="280" spans="2:34" x14ac:dyDescent="0.2">
      <c r="C280" s="164">
        <v>1</v>
      </c>
      <c r="D280" s="64">
        <f>'[1]2022'!D276</f>
        <v>0</v>
      </c>
      <c r="E280" s="165">
        <f>'[1]2022'!E276</f>
        <v>0</v>
      </c>
      <c r="F280" s="66">
        <f>'[1]2022'!F276</f>
        <v>0</v>
      </c>
      <c r="G280" s="67">
        <f>'[1]2022'!G276</f>
        <v>0</v>
      </c>
      <c r="H280" s="67">
        <f>'[1]2022'!H276</f>
        <v>0</v>
      </c>
      <c r="I280" s="165">
        <f>'[1]2022'!I276</f>
        <v>1</v>
      </c>
      <c r="J280" s="166">
        <f>'[1]2022'!J276</f>
        <v>0</v>
      </c>
      <c r="K280" s="166">
        <f>'[1]2022'!K276</f>
        <v>0</v>
      </c>
      <c r="L280" s="167">
        <f>'[1]2022'!L276</f>
        <v>1</v>
      </c>
      <c r="M280" s="71">
        <f>'[1]2022'!M276</f>
        <v>1</v>
      </c>
      <c r="N280" s="72">
        <f>IFERROR((O280)/(((D280+E280+G280)/I280)+(F280+H280)/M280),1)</f>
        <v>1</v>
      </c>
      <c r="O280" s="73">
        <f t="shared" ref="O280:O331" si="77">D280+E280+J280+G280+H280+F280</f>
        <v>0</v>
      </c>
      <c r="P280" s="74">
        <f>ROUND((O280/N280),2)</f>
        <v>0</v>
      </c>
      <c r="Q280" s="75">
        <f t="shared" ref="Q280:Q302" si="78">ROUND(((O280+K280-G280-H280-F280)*3%),2)</f>
        <v>0</v>
      </c>
      <c r="R280" s="75">
        <f>ROUND((IF(((O280+K280-G280-H280-F280))/M280-$AC$282&lt;0,0,(((O280+K280-G280-H280-F280))/M280-$AC$282))*3.5%*M280),2)</f>
        <v>0</v>
      </c>
      <c r="S280" s="76">
        <f t="shared" ref="S280:S331" si="79">Q280+R280</f>
        <v>0</v>
      </c>
      <c r="T280" s="77"/>
      <c r="U280" s="78">
        <f t="shared" ref="U280:U331" si="80">ROUND(((P280)*3%)*N280*L280,2)</f>
        <v>0</v>
      </c>
      <c r="V280" s="75">
        <f>ROUND((IF(P280-$AC$282&lt;0,0,(P280-$AC$282))*3.5%)*N280*L280,2)</f>
        <v>0</v>
      </c>
      <c r="W280" s="76">
        <f t="shared" ref="W280:W331" si="81">U280+V280</f>
        <v>0</v>
      </c>
      <c r="X280" s="74"/>
      <c r="Y280" s="80">
        <f>((MIN(P280,$AC$283)*0.58%)+IF(P280&gt;$AC$283,(P280-$AC$283)*1.25%,0))*N280*L280</f>
        <v>0</v>
      </c>
      <c r="Z280" s="81">
        <f t="shared" ref="Z280:Z331" si="82">(P280*3.75%)*N280*L280</f>
        <v>0</v>
      </c>
      <c r="AA280" s="25" t="str">
        <f t="shared" ref="AA280:AA331" si="83">IF(AH280&lt;&gt;0, "Error - review!",".")</f>
        <v>.</v>
      </c>
      <c r="AB280" s="219" t="s">
        <v>54</v>
      </c>
      <c r="AC280" s="210"/>
      <c r="AD280" s="24"/>
      <c r="AE280" s="26"/>
      <c r="AF280" s="84">
        <f>((MIN(P280,$AC$283)*0.58%))*N280*L280</f>
        <v>0</v>
      </c>
      <c r="AG280" s="84">
        <f>(IF(P280&gt;$AC$283,(P280-$AC$283)*1.25%,0))*N280*L280</f>
        <v>0</v>
      </c>
      <c r="AH280" s="168">
        <f t="shared" ref="AH280:AH331" si="84">(AF280+AG280)-Y280</f>
        <v>0</v>
      </c>
    </row>
    <row r="281" spans="2:34" x14ac:dyDescent="0.2">
      <c r="C281" s="164">
        <v>2</v>
      </c>
      <c r="D281" s="64">
        <f>'[1]2022'!D277</f>
        <v>0</v>
      </c>
      <c r="E281" s="165">
        <f>'[1]2022'!E277</f>
        <v>0</v>
      </c>
      <c r="F281" s="66">
        <f>'[1]2022'!F277</f>
        <v>0</v>
      </c>
      <c r="G281" s="67">
        <f>'[1]2022'!G277</f>
        <v>0</v>
      </c>
      <c r="H281" s="67">
        <f>'[1]2022'!H277</f>
        <v>0</v>
      </c>
      <c r="I281" s="165">
        <f>'[1]2022'!I277</f>
        <v>1</v>
      </c>
      <c r="J281" s="166">
        <f>'[1]2022'!J277</f>
        <v>0</v>
      </c>
      <c r="K281" s="166">
        <f>'[1]2022'!K277</f>
        <v>0</v>
      </c>
      <c r="L281" s="167">
        <f>'[1]2022'!L277</f>
        <v>1</v>
      </c>
      <c r="M281" s="71">
        <f>'[1]2022'!M277</f>
        <v>1</v>
      </c>
      <c r="N281" s="72">
        <f t="shared" ref="N281:N331" si="85">IFERROR((O281)/(((D281+E281+G281)/I281)+(F281+H281)/M281),1)</f>
        <v>1</v>
      </c>
      <c r="O281" s="73">
        <f t="shared" si="77"/>
        <v>0</v>
      </c>
      <c r="P281" s="74">
        <f t="shared" ref="P281:P331" si="86">ROUND((O281/N281),2)</f>
        <v>0</v>
      </c>
      <c r="Q281" s="75">
        <f t="shared" si="78"/>
        <v>0</v>
      </c>
      <c r="R281" s="75">
        <f t="shared" ref="R281:R290" si="87">ROUND((IF(((O281+K281-G281-H281-F281))/M281-$AC$282&lt;0,0,(((O281+K281-G281-H281-F281))/M281-$AC$282))*3.5%*M281),2)</f>
        <v>0</v>
      </c>
      <c r="S281" s="76">
        <f t="shared" si="79"/>
        <v>0</v>
      </c>
      <c r="T281" s="77"/>
      <c r="U281" s="78">
        <f t="shared" si="80"/>
        <v>0</v>
      </c>
      <c r="V281" s="75">
        <f t="shared" ref="V281:V290" si="88">ROUND((IF(P281-$AC$282&lt;0,0,(P281-$AC$282))*3.5%)*N281*L281,2)</f>
        <v>0</v>
      </c>
      <c r="W281" s="76">
        <f t="shared" si="81"/>
        <v>0</v>
      </c>
      <c r="X281" s="74"/>
      <c r="Y281" s="80">
        <f t="shared" ref="Y281:Y290" si="89">((MIN(P281,$AC$283)*0.58%)+IF(P281&gt;$AC$283,(P281-$AC$283)*1.25%,0))*N281*L281</f>
        <v>0</v>
      </c>
      <c r="Z281" s="81">
        <f t="shared" si="82"/>
        <v>0</v>
      </c>
      <c r="AA281" s="25" t="str">
        <f t="shared" si="83"/>
        <v>.</v>
      </c>
      <c r="AB281" s="86" t="s">
        <v>32</v>
      </c>
      <c r="AC281" s="87">
        <v>233.3</v>
      </c>
      <c r="AD281" s="88"/>
      <c r="AE281" s="26"/>
      <c r="AF281" s="84">
        <f t="shared" ref="AF281:AF290" si="90">((MIN(P281,$AC$283)*0.58%))*N281*L281</f>
        <v>0</v>
      </c>
      <c r="AG281" s="84">
        <f t="shared" ref="AG281:AG290" si="91">(IF(P281&gt;$AC$283,(P281-$AC$283)*1.25%,0))*N281*L281</f>
        <v>0</v>
      </c>
      <c r="AH281" s="168">
        <f t="shared" si="84"/>
        <v>0</v>
      </c>
    </row>
    <row r="282" spans="2:34" x14ac:dyDescent="0.2">
      <c r="C282" s="164">
        <v>3</v>
      </c>
      <c r="D282" s="64">
        <f>'[1]2022'!D278</f>
        <v>0</v>
      </c>
      <c r="E282" s="165">
        <f>'[1]2022'!E278</f>
        <v>0</v>
      </c>
      <c r="F282" s="66">
        <f>'[1]2022'!F278</f>
        <v>0</v>
      </c>
      <c r="G282" s="67">
        <f>'[1]2022'!G278</f>
        <v>0</v>
      </c>
      <c r="H282" s="67">
        <f>'[1]2022'!H278</f>
        <v>0</v>
      </c>
      <c r="I282" s="165">
        <f>'[1]2022'!I278</f>
        <v>1</v>
      </c>
      <c r="J282" s="166">
        <f>'[1]2022'!J278</f>
        <v>0</v>
      </c>
      <c r="K282" s="166">
        <f>'[1]2022'!K278</f>
        <v>0</v>
      </c>
      <c r="L282" s="167">
        <f>'[1]2022'!L278</f>
        <v>1</v>
      </c>
      <c r="M282" s="71">
        <f>'[1]2022'!M278</f>
        <v>1</v>
      </c>
      <c r="N282" s="72">
        <f t="shared" si="85"/>
        <v>1</v>
      </c>
      <c r="O282" s="73">
        <f t="shared" si="77"/>
        <v>0</v>
      </c>
      <c r="P282" s="74">
        <f t="shared" si="86"/>
        <v>0</v>
      </c>
      <c r="Q282" s="75">
        <f t="shared" si="78"/>
        <v>0</v>
      </c>
      <c r="R282" s="75">
        <f t="shared" si="87"/>
        <v>0</v>
      </c>
      <c r="S282" s="76">
        <f t="shared" si="79"/>
        <v>0</v>
      </c>
      <c r="T282" s="77"/>
      <c r="U282" s="78">
        <f t="shared" si="80"/>
        <v>0</v>
      </c>
      <c r="V282" s="75">
        <f t="shared" si="88"/>
        <v>0</v>
      </c>
      <c r="W282" s="76">
        <f t="shared" si="81"/>
        <v>0</v>
      </c>
      <c r="X282" s="74"/>
      <c r="Y282" s="80">
        <f t="shared" si="89"/>
        <v>0</v>
      </c>
      <c r="Z282" s="81">
        <f t="shared" si="82"/>
        <v>0</v>
      </c>
      <c r="AA282" s="25" t="str">
        <f t="shared" si="83"/>
        <v>.</v>
      </c>
      <c r="AB282" s="86" t="s">
        <v>33</v>
      </c>
      <c r="AC282" s="87">
        <f>ROUND($AC$281*2,2)</f>
        <v>466.6</v>
      </c>
      <c r="AD282" s="88"/>
      <c r="AE282" s="26"/>
      <c r="AF282" s="84">
        <f t="shared" si="90"/>
        <v>0</v>
      </c>
      <c r="AG282" s="84">
        <f t="shared" si="91"/>
        <v>0</v>
      </c>
      <c r="AH282" s="168">
        <f t="shared" si="84"/>
        <v>0</v>
      </c>
    </row>
    <row r="283" spans="2:34" x14ac:dyDescent="0.2">
      <c r="C283" s="164">
        <v>4</v>
      </c>
      <c r="D283" s="64">
        <f>'[1]2022'!D279</f>
        <v>0</v>
      </c>
      <c r="E283" s="165">
        <f>'[1]2022'!E279</f>
        <v>0</v>
      </c>
      <c r="F283" s="66">
        <f>'[1]2022'!F279</f>
        <v>0</v>
      </c>
      <c r="G283" s="67">
        <f>'[1]2022'!G279</f>
        <v>0</v>
      </c>
      <c r="H283" s="67">
        <f>'[1]2022'!H279</f>
        <v>0</v>
      </c>
      <c r="I283" s="165">
        <f>'[1]2022'!I279</f>
        <v>1</v>
      </c>
      <c r="J283" s="166">
        <f>'[1]2022'!J279</f>
        <v>0</v>
      </c>
      <c r="K283" s="166">
        <f>'[1]2022'!K279</f>
        <v>0</v>
      </c>
      <c r="L283" s="167">
        <f>'[1]2022'!L279</f>
        <v>1</v>
      </c>
      <c r="M283" s="71">
        <f>'[1]2022'!M279</f>
        <v>1</v>
      </c>
      <c r="N283" s="72">
        <f t="shared" si="85"/>
        <v>1</v>
      </c>
      <c r="O283" s="73">
        <f t="shared" si="77"/>
        <v>0</v>
      </c>
      <c r="P283" s="74">
        <f t="shared" si="86"/>
        <v>0</v>
      </c>
      <c r="Q283" s="75">
        <f t="shared" si="78"/>
        <v>0</v>
      </c>
      <c r="R283" s="75">
        <f t="shared" si="87"/>
        <v>0</v>
      </c>
      <c r="S283" s="76">
        <f t="shared" si="79"/>
        <v>0</v>
      </c>
      <c r="T283" s="77"/>
      <c r="U283" s="78">
        <f t="shared" si="80"/>
        <v>0</v>
      </c>
      <c r="V283" s="75">
        <f t="shared" si="88"/>
        <v>0</v>
      </c>
      <c r="W283" s="76">
        <f t="shared" si="81"/>
        <v>0</v>
      </c>
      <c r="X283" s="74"/>
      <c r="Y283" s="80">
        <f t="shared" si="89"/>
        <v>0</v>
      </c>
      <c r="Z283" s="81">
        <f t="shared" si="82"/>
        <v>0</v>
      </c>
      <c r="AA283" s="25" t="str">
        <f t="shared" si="83"/>
        <v>.</v>
      </c>
      <c r="AB283" s="86" t="s">
        <v>55</v>
      </c>
      <c r="AC283" s="87">
        <f>ROUND(($AC$281*3.74),2)</f>
        <v>872.54</v>
      </c>
      <c r="AD283" s="88"/>
      <c r="AE283" s="26"/>
      <c r="AF283" s="84">
        <f t="shared" si="90"/>
        <v>0</v>
      </c>
      <c r="AG283" s="84">
        <f t="shared" si="91"/>
        <v>0</v>
      </c>
      <c r="AH283" s="168">
        <f t="shared" si="84"/>
        <v>0</v>
      </c>
    </row>
    <row r="284" spans="2:34" x14ac:dyDescent="0.2">
      <c r="C284" s="164">
        <v>5</v>
      </c>
      <c r="D284" s="64">
        <f>'[1]2022'!D280</f>
        <v>0</v>
      </c>
      <c r="E284" s="165">
        <f>'[1]2022'!E280</f>
        <v>0</v>
      </c>
      <c r="F284" s="66">
        <f>'[1]2022'!F280</f>
        <v>0</v>
      </c>
      <c r="G284" s="67">
        <f>'[1]2022'!G280</f>
        <v>0</v>
      </c>
      <c r="H284" s="67">
        <f>'[1]2022'!H280</f>
        <v>0</v>
      </c>
      <c r="I284" s="165">
        <f>'[1]2022'!I280</f>
        <v>1</v>
      </c>
      <c r="J284" s="166">
        <f>'[1]2022'!J280</f>
        <v>0</v>
      </c>
      <c r="K284" s="166">
        <f>'[1]2022'!K280</f>
        <v>0</v>
      </c>
      <c r="L284" s="167">
        <f>'[1]2022'!L280</f>
        <v>1</v>
      </c>
      <c r="M284" s="71">
        <f>'[1]2022'!M280</f>
        <v>1</v>
      </c>
      <c r="N284" s="72">
        <f t="shared" si="85"/>
        <v>1</v>
      </c>
      <c r="O284" s="73">
        <f t="shared" si="77"/>
        <v>0</v>
      </c>
      <c r="P284" s="74">
        <f t="shared" si="86"/>
        <v>0</v>
      </c>
      <c r="Q284" s="75">
        <f t="shared" si="78"/>
        <v>0</v>
      </c>
      <c r="R284" s="75">
        <f t="shared" si="87"/>
        <v>0</v>
      </c>
      <c r="S284" s="76">
        <f t="shared" si="79"/>
        <v>0</v>
      </c>
      <c r="T284" s="77"/>
      <c r="U284" s="78">
        <f t="shared" si="80"/>
        <v>0</v>
      </c>
      <c r="V284" s="75">
        <f t="shared" si="88"/>
        <v>0</v>
      </c>
      <c r="W284" s="76">
        <f t="shared" si="81"/>
        <v>0</v>
      </c>
      <c r="X284" s="74"/>
      <c r="Y284" s="80">
        <f t="shared" si="89"/>
        <v>0</v>
      </c>
      <c r="Z284" s="81">
        <f t="shared" si="82"/>
        <v>0</v>
      </c>
      <c r="AA284" s="25" t="str">
        <f t="shared" si="83"/>
        <v>.</v>
      </c>
      <c r="AB284" s="219" t="s">
        <v>56</v>
      </c>
      <c r="AC284" s="87"/>
      <c r="AD284" s="24"/>
      <c r="AE284" s="26"/>
      <c r="AF284" s="84">
        <f t="shared" si="90"/>
        <v>0</v>
      </c>
      <c r="AG284" s="84">
        <f t="shared" si="91"/>
        <v>0</v>
      </c>
      <c r="AH284" s="168">
        <f t="shared" si="84"/>
        <v>0</v>
      </c>
    </row>
    <row r="285" spans="2:34" x14ac:dyDescent="0.2">
      <c r="C285" s="164">
        <v>6</v>
      </c>
      <c r="D285" s="64">
        <f>'[1]2022'!D281</f>
        <v>0</v>
      </c>
      <c r="E285" s="165">
        <f>'[1]2022'!E281</f>
        <v>0</v>
      </c>
      <c r="F285" s="66">
        <f>'[1]2022'!F281</f>
        <v>0</v>
      </c>
      <c r="G285" s="67">
        <f>'[1]2022'!G281</f>
        <v>0</v>
      </c>
      <c r="H285" s="67">
        <f>'[1]2022'!H281</f>
        <v>0</v>
      </c>
      <c r="I285" s="165">
        <f>'[1]2022'!I281</f>
        <v>1</v>
      </c>
      <c r="J285" s="166">
        <f>'[1]2022'!J281</f>
        <v>0</v>
      </c>
      <c r="K285" s="166">
        <f>'[1]2022'!K281</f>
        <v>0</v>
      </c>
      <c r="L285" s="167">
        <f>'[1]2022'!L281</f>
        <v>1</v>
      </c>
      <c r="M285" s="71">
        <f>'[1]2022'!M281</f>
        <v>1</v>
      </c>
      <c r="N285" s="72">
        <f t="shared" si="85"/>
        <v>1</v>
      </c>
      <c r="O285" s="73">
        <f t="shared" si="77"/>
        <v>0</v>
      </c>
      <c r="P285" s="74">
        <f t="shared" si="86"/>
        <v>0</v>
      </c>
      <c r="Q285" s="75">
        <f t="shared" si="78"/>
        <v>0</v>
      </c>
      <c r="R285" s="75">
        <f t="shared" si="87"/>
        <v>0</v>
      </c>
      <c r="S285" s="76">
        <f t="shared" si="79"/>
        <v>0</v>
      </c>
      <c r="T285" s="77"/>
      <c r="U285" s="78">
        <f t="shared" si="80"/>
        <v>0</v>
      </c>
      <c r="V285" s="75">
        <f t="shared" si="88"/>
        <v>0</v>
      </c>
      <c r="W285" s="76">
        <f t="shared" si="81"/>
        <v>0</v>
      </c>
      <c r="X285" s="74"/>
      <c r="Y285" s="80">
        <f t="shared" si="89"/>
        <v>0</v>
      </c>
      <c r="Z285" s="81">
        <f t="shared" si="82"/>
        <v>0</v>
      </c>
      <c r="AA285" s="25" t="str">
        <f t="shared" si="83"/>
        <v>.</v>
      </c>
      <c r="AB285" s="86" t="s">
        <v>57</v>
      </c>
      <c r="AC285" s="87">
        <v>238.3</v>
      </c>
      <c r="AD285" s="24"/>
      <c r="AE285" s="26"/>
      <c r="AF285" s="84">
        <f t="shared" si="90"/>
        <v>0</v>
      </c>
      <c r="AG285" s="84">
        <f t="shared" si="91"/>
        <v>0</v>
      </c>
      <c r="AH285" s="168">
        <f t="shared" si="84"/>
        <v>0</v>
      </c>
    </row>
    <row r="286" spans="2:34" x14ac:dyDescent="0.2">
      <c r="C286" s="164">
        <v>7</v>
      </c>
      <c r="D286" s="64">
        <f>'[1]2022'!D282</f>
        <v>0</v>
      </c>
      <c r="E286" s="165">
        <f>'[1]2022'!E282</f>
        <v>0</v>
      </c>
      <c r="F286" s="66">
        <f>'[1]2022'!F282</f>
        <v>0</v>
      </c>
      <c r="G286" s="67">
        <f>'[1]2022'!G282</f>
        <v>0</v>
      </c>
      <c r="H286" s="67">
        <f>'[1]2022'!H282</f>
        <v>0</v>
      </c>
      <c r="I286" s="165">
        <f>'[1]2022'!I282</f>
        <v>1</v>
      </c>
      <c r="J286" s="166">
        <f>'[1]2022'!J282</f>
        <v>0</v>
      </c>
      <c r="K286" s="166">
        <f>'[1]2022'!K282</f>
        <v>0</v>
      </c>
      <c r="L286" s="167">
        <f>'[1]2022'!L282</f>
        <v>1</v>
      </c>
      <c r="M286" s="71">
        <f>'[1]2022'!M282</f>
        <v>1</v>
      </c>
      <c r="N286" s="72">
        <f t="shared" si="85"/>
        <v>1</v>
      </c>
      <c r="O286" s="73">
        <f t="shared" si="77"/>
        <v>0</v>
      </c>
      <c r="P286" s="74">
        <f t="shared" si="86"/>
        <v>0</v>
      </c>
      <c r="Q286" s="75">
        <f t="shared" si="78"/>
        <v>0</v>
      </c>
      <c r="R286" s="75">
        <f t="shared" si="87"/>
        <v>0</v>
      </c>
      <c r="S286" s="76">
        <f t="shared" si="79"/>
        <v>0</v>
      </c>
      <c r="T286" s="77"/>
      <c r="U286" s="78">
        <f t="shared" si="80"/>
        <v>0</v>
      </c>
      <c r="V286" s="75">
        <f t="shared" si="88"/>
        <v>0</v>
      </c>
      <c r="W286" s="76">
        <f t="shared" si="81"/>
        <v>0</v>
      </c>
      <c r="X286" s="74"/>
      <c r="Y286" s="80">
        <f t="shared" si="89"/>
        <v>0</v>
      </c>
      <c r="Z286" s="81">
        <f t="shared" si="82"/>
        <v>0</v>
      </c>
      <c r="AA286" s="25" t="str">
        <f t="shared" si="83"/>
        <v>.</v>
      </c>
      <c r="AB286" s="86" t="s">
        <v>33</v>
      </c>
      <c r="AC286" s="87">
        <f>ROUND($AC$285*2,2)</f>
        <v>476.6</v>
      </c>
      <c r="AD286" s="24"/>
      <c r="AE286" s="26"/>
      <c r="AF286" s="84">
        <f t="shared" si="90"/>
        <v>0</v>
      </c>
      <c r="AG286" s="84">
        <f t="shared" si="91"/>
        <v>0</v>
      </c>
      <c r="AH286" s="168">
        <f t="shared" si="84"/>
        <v>0</v>
      </c>
    </row>
    <row r="287" spans="2:34" ht="13.2" thickBot="1" x14ac:dyDescent="0.25">
      <c r="C287" s="164">
        <v>8</v>
      </c>
      <c r="D287" s="64">
        <f>'[1]2022'!D283</f>
        <v>0</v>
      </c>
      <c r="E287" s="165">
        <f>'[1]2022'!E283</f>
        <v>0</v>
      </c>
      <c r="F287" s="66">
        <f>'[1]2022'!F283</f>
        <v>0</v>
      </c>
      <c r="G287" s="67">
        <f>'[1]2022'!G283</f>
        <v>0</v>
      </c>
      <c r="H287" s="67">
        <f>'[1]2022'!H283</f>
        <v>0</v>
      </c>
      <c r="I287" s="165">
        <f>'[1]2022'!I283</f>
        <v>1</v>
      </c>
      <c r="J287" s="166">
        <f>'[1]2022'!J283</f>
        <v>0</v>
      </c>
      <c r="K287" s="166">
        <f>'[1]2022'!K283</f>
        <v>0</v>
      </c>
      <c r="L287" s="167">
        <f>'[1]2022'!L283</f>
        <v>1</v>
      </c>
      <c r="M287" s="71">
        <f>'[1]2022'!M283</f>
        <v>1</v>
      </c>
      <c r="N287" s="72">
        <f t="shared" si="85"/>
        <v>1</v>
      </c>
      <c r="O287" s="73">
        <f t="shared" si="77"/>
        <v>0</v>
      </c>
      <c r="P287" s="74">
        <f t="shared" si="86"/>
        <v>0</v>
      </c>
      <c r="Q287" s="75">
        <f t="shared" si="78"/>
        <v>0</v>
      </c>
      <c r="R287" s="75">
        <f t="shared" si="87"/>
        <v>0</v>
      </c>
      <c r="S287" s="220">
        <f t="shared" si="79"/>
        <v>0</v>
      </c>
      <c r="T287" s="221"/>
      <c r="U287" s="78">
        <f t="shared" si="80"/>
        <v>0</v>
      </c>
      <c r="V287" s="75">
        <f t="shared" si="88"/>
        <v>0</v>
      </c>
      <c r="W287" s="76">
        <f t="shared" si="81"/>
        <v>0</v>
      </c>
      <c r="X287" s="74"/>
      <c r="Y287" s="80">
        <f t="shared" si="89"/>
        <v>0</v>
      </c>
      <c r="Z287" s="81">
        <f t="shared" si="82"/>
        <v>0</v>
      </c>
      <c r="AA287" s="25" t="str">
        <f t="shared" si="83"/>
        <v>.</v>
      </c>
      <c r="AB287" s="89" t="s">
        <v>58</v>
      </c>
      <c r="AC287" s="90">
        <f>ROUND(($AC$285*3.74),2)</f>
        <v>891.24</v>
      </c>
      <c r="AD287" s="24"/>
      <c r="AE287" s="26"/>
      <c r="AF287" s="84">
        <f t="shared" si="90"/>
        <v>0</v>
      </c>
      <c r="AG287" s="84">
        <f t="shared" si="91"/>
        <v>0</v>
      </c>
      <c r="AH287" s="168">
        <f t="shared" si="84"/>
        <v>0</v>
      </c>
    </row>
    <row r="288" spans="2:34" x14ac:dyDescent="0.2">
      <c r="B288" s="1" t="s">
        <v>59</v>
      </c>
      <c r="C288" s="164">
        <v>9</v>
      </c>
      <c r="D288" s="64">
        <f>'[1]2022'!D284</f>
        <v>0</v>
      </c>
      <c r="E288" s="165">
        <f>'[1]2022'!E284</f>
        <v>0</v>
      </c>
      <c r="F288" s="66">
        <f>'[1]2022'!F284</f>
        <v>0</v>
      </c>
      <c r="G288" s="67">
        <f>'[1]2022'!G284</f>
        <v>0</v>
      </c>
      <c r="H288" s="67">
        <f>'[1]2022'!H284</f>
        <v>0</v>
      </c>
      <c r="I288" s="165">
        <f>'[1]2022'!I284</f>
        <v>1</v>
      </c>
      <c r="J288" s="166">
        <f>'[1]2022'!J284</f>
        <v>0</v>
      </c>
      <c r="K288" s="166">
        <f>'[1]2022'!K284</f>
        <v>0</v>
      </c>
      <c r="L288" s="167">
        <f>'[1]2022'!L284</f>
        <v>1</v>
      </c>
      <c r="M288" s="71">
        <f>'[1]2022'!M284</f>
        <v>1</v>
      </c>
      <c r="N288" s="72">
        <f t="shared" si="85"/>
        <v>1</v>
      </c>
      <c r="O288" s="73">
        <f t="shared" si="77"/>
        <v>0</v>
      </c>
      <c r="P288" s="74">
        <f t="shared" si="86"/>
        <v>0</v>
      </c>
      <c r="Q288" s="75">
        <f t="shared" si="78"/>
        <v>0</v>
      </c>
      <c r="R288" s="75">
        <f t="shared" si="87"/>
        <v>0</v>
      </c>
      <c r="S288" s="220">
        <f t="shared" si="79"/>
        <v>0</v>
      </c>
      <c r="T288" s="221"/>
      <c r="U288" s="78">
        <f t="shared" si="80"/>
        <v>0</v>
      </c>
      <c r="V288" s="75">
        <f t="shared" si="88"/>
        <v>0</v>
      </c>
      <c r="W288" s="76">
        <f t="shared" si="81"/>
        <v>0</v>
      </c>
      <c r="X288" s="74"/>
      <c r="Y288" s="80">
        <f t="shared" si="89"/>
        <v>0</v>
      </c>
      <c r="Z288" s="81">
        <f t="shared" si="82"/>
        <v>0</v>
      </c>
      <c r="AA288" s="25" t="str">
        <f t="shared" si="83"/>
        <v>.</v>
      </c>
      <c r="AB288" s="24"/>
      <c r="AC288" s="169"/>
      <c r="AD288" s="24"/>
      <c r="AE288" s="26"/>
      <c r="AF288" s="84">
        <f t="shared" si="90"/>
        <v>0</v>
      </c>
      <c r="AG288" s="84">
        <f t="shared" si="91"/>
        <v>0</v>
      </c>
      <c r="AH288" s="168">
        <f t="shared" si="84"/>
        <v>0</v>
      </c>
    </row>
    <row r="289" spans="1:34" x14ac:dyDescent="0.2">
      <c r="A289" s="1" t="s">
        <v>60</v>
      </c>
      <c r="C289" s="164">
        <v>10</v>
      </c>
      <c r="D289" s="64">
        <f>'[1]2022'!D285</f>
        <v>0</v>
      </c>
      <c r="E289" s="165">
        <f>'[1]2022'!E285</f>
        <v>0</v>
      </c>
      <c r="F289" s="66">
        <f>'[1]2022'!F285</f>
        <v>0</v>
      </c>
      <c r="G289" s="67">
        <f>'[1]2022'!G285</f>
        <v>0</v>
      </c>
      <c r="H289" s="67">
        <f>'[1]2022'!H285</f>
        <v>0</v>
      </c>
      <c r="I289" s="165">
        <f>'[1]2022'!I285</f>
        <v>1</v>
      </c>
      <c r="J289" s="166">
        <f>'[1]2022'!J285</f>
        <v>0</v>
      </c>
      <c r="K289" s="166">
        <f>'[1]2022'!K285</f>
        <v>0</v>
      </c>
      <c r="L289" s="167">
        <f>'[1]2022'!L285</f>
        <v>1</v>
      </c>
      <c r="M289" s="71">
        <f>'[1]2022'!M285</f>
        <v>1</v>
      </c>
      <c r="N289" s="72">
        <f t="shared" si="85"/>
        <v>1</v>
      </c>
      <c r="O289" s="73">
        <f t="shared" si="77"/>
        <v>0</v>
      </c>
      <c r="P289" s="74">
        <f t="shared" si="86"/>
        <v>0</v>
      </c>
      <c r="Q289" s="75">
        <f t="shared" si="78"/>
        <v>0</v>
      </c>
      <c r="R289" s="75">
        <f t="shared" si="87"/>
        <v>0</v>
      </c>
      <c r="S289" s="220">
        <f t="shared" si="79"/>
        <v>0</v>
      </c>
      <c r="T289" s="221"/>
      <c r="U289" s="78">
        <f t="shared" si="80"/>
        <v>0</v>
      </c>
      <c r="V289" s="75">
        <f t="shared" si="88"/>
        <v>0</v>
      </c>
      <c r="W289" s="76">
        <f t="shared" si="81"/>
        <v>0</v>
      </c>
      <c r="X289" s="74"/>
      <c r="Y289" s="80">
        <f t="shared" si="89"/>
        <v>0</v>
      </c>
      <c r="Z289" s="81">
        <f t="shared" si="82"/>
        <v>0</v>
      </c>
      <c r="AA289" s="25" t="str">
        <f t="shared" si="83"/>
        <v>.</v>
      </c>
      <c r="AB289" s="91"/>
      <c r="AC289" s="169"/>
      <c r="AD289" s="24"/>
      <c r="AE289" s="26"/>
      <c r="AF289" s="84">
        <f t="shared" si="90"/>
        <v>0</v>
      </c>
      <c r="AG289" s="84">
        <f t="shared" si="91"/>
        <v>0</v>
      </c>
      <c r="AH289" s="168">
        <f t="shared" si="84"/>
        <v>0</v>
      </c>
    </row>
    <row r="290" spans="1:34" x14ac:dyDescent="0.2">
      <c r="C290" s="164">
        <v>11</v>
      </c>
      <c r="D290" s="64">
        <f>'[1]2022'!D286</f>
        <v>0</v>
      </c>
      <c r="E290" s="165">
        <f>'[1]2022'!E286</f>
        <v>0</v>
      </c>
      <c r="F290" s="66">
        <f>'[1]2022'!F286</f>
        <v>0</v>
      </c>
      <c r="G290" s="67">
        <f>'[1]2022'!G286</f>
        <v>0</v>
      </c>
      <c r="H290" s="67">
        <f>'[1]2022'!H286</f>
        <v>0</v>
      </c>
      <c r="I290" s="165">
        <f>'[1]2022'!I286</f>
        <v>1</v>
      </c>
      <c r="J290" s="166">
        <f>'[1]2022'!J286</f>
        <v>0</v>
      </c>
      <c r="K290" s="166">
        <f>'[1]2022'!K286</f>
        <v>0</v>
      </c>
      <c r="L290" s="167">
        <f>'[1]2022'!L286</f>
        <v>1</v>
      </c>
      <c r="M290" s="71">
        <f>'[1]2022'!M286</f>
        <v>1</v>
      </c>
      <c r="N290" s="72">
        <f t="shared" si="85"/>
        <v>1</v>
      </c>
      <c r="O290" s="73">
        <f t="shared" si="77"/>
        <v>0</v>
      </c>
      <c r="P290" s="74">
        <f t="shared" si="86"/>
        <v>0</v>
      </c>
      <c r="Q290" s="75">
        <f t="shared" si="78"/>
        <v>0</v>
      </c>
      <c r="R290" s="75">
        <f t="shared" si="87"/>
        <v>0</v>
      </c>
      <c r="S290" s="220">
        <f t="shared" si="79"/>
        <v>0</v>
      </c>
      <c r="T290" s="221"/>
      <c r="U290" s="78">
        <f t="shared" si="80"/>
        <v>0</v>
      </c>
      <c r="V290" s="75">
        <f t="shared" si="88"/>
        <v>0</v>
      </c>
      <c r="W290" s="76">
        <f t="shared" si="81"/>
        <v>0</v>
      </c>
      <c r="X290" s="74"/>
      <c r="Y290" s="80">
        <f t="shared" si="89"/>
        <v>0</v>
      </c>
      <c r="Z290" s="81">
        <f t="shared" si="82"/>
        <v>0</v>
      </c>
      <c r="AA290" s="25" t="str">
        <f t="shared" si="83"/>
        <v>.</v>
      </c>
      <c r="AB290" s="24"/>
      <c r="AC290" s="169"/>
      <c r="AD290" s="24"/>
      <c r="AE290" s="26"/>
      <c r="AF290" s="84">
        <f t="shared" si="90"/>
        <v>0</v>
      </c>
      <c r="AG290" s="84">
        <f t="shared" si="91"/>
        <v>0</v>
      </c>
      <c r="AH290" s="168">
        <f t="shared" si="84"/>
        <v>0</v>
      </c>
    </row>
    <row r="291" spans="1:34" x14ac:dyDescent="0.2">
      <c r="C291" s="222">
        <v>12</v>
      </c>
      <c r="D291" s="64">
        <f>'[1]2022'!D287</f>
        <v>0</v>
      </c>
      <c r="E291" s="165">
        <f>'[1]2022'!E287</f>
        <v>0</v>
      </c>
      <c r="F291" s="66">
        <f>'[1]2022'!F287</f>
        <v>0</v>
      </c>
      <c r="G291" s="67">
        <f>'[1]2022'!G287</f>
        <v>0</v>
      </c>
      <c r="H291" s="67">
        <f>'[1]2022'!H287</f>
        <v>0</v>
      </c>
      <c r="I291" s="165">
        <f>'[1]2022'!I287</f>
        <v>1</v>
      </c>
      <c r="J291" s="166">
        <f>'[1]2022'!J287</f>
        <v>0</v>
      </c>
      <c r="K291" s="166">
        <f>'[1]2022'!K287</f>
        <v>0</v>
      </c>
      <c r="L291" s="167">
        <f>'[1]2022'!L287</f>
        <v>1</v>
      </c>
      <c r="M291" s="71">
        <f>'[1]2022'!M287</f>
        <v>1</v>
      </c>
      <c r="N291" s="72">
        <f t="shared" si="85"/>
        <v>1</v>
      </c>
      <c r="O291" s="73">
        <f t="shared" si="77"/>
        <v>0</v>
      </c>
      <c r="P291" s="74">
        <f t="shared" si="86"/>
        <v>0</v>
      </c>
      <c r="Q291" s="75">
        <f t="shared" si="78"/>
        <v>0</v>
      </c>
      <c r="R291" s="75">
        <f>ROUND((IF(((O291+K291-G291-H291-F291))/M291-$AC$286&lt;0,0,(((O291+K291-G291-H291-F291))/M291-$AC$286))*3.5%*M291),2)</f>
        <v>0</v>
      </c>
      <c r="S291" s="220">
        <f t="shared" si="79"/>
        <v>0</v>
      </c>
      <c r="T291" s="221"/>
      <c r="U291" s="78">
        <f t="shared" si="80"/>
        <v>0</v>
      </c>
      <c r="V291" s="75">
        <f>ROUND((IF(P291-$AC$286&lt;0,0,(P291-$AC$286))*3.5%)*N291*L291,2)</f>
        <v>0</v>
      </c>
      <c r="W291" s="220">
        <f t="shared" si="81"/>
        <v>0</v>
      </c>
      <c r="X291" s="223"/>
      <c r="Y291" s="80">
        <f>((MIN(P291,$AC$287)*0.58%)+IF(P291&gt;$AC$287,(P291-$AC$287)*1.25%,0))*N291*L291</f>
        <v>0</v>
      </c>
      <c r="Z291" s="81">
        <f t="shared" si="82"/>
        <v>0</v>
      </c>
      <c r="AA291" s="25" t="str">
        <f t="shared" si="83"/>
        <v>.</v>
      </c>
      <c r="AB291" s="24"/>
      <c r="AC291" s="169"/>
      <c r="AD291" s="24"/>
      <c r="AE291" s="26"/>
      <c r="AF291" s="84">
        <f>((MIN(P291,$AC$287)*0.58%))*N291*L291</f>
        <v>0</v>
      </c>
      <c r="AG291" s="84">
        <f>(IF(P291&gt;$AC$287,(P291-$AC$287)*1.25%,0))*N291*L291</f>
        <v>0</v>
      </c>
      <c r="AH291" s="168">
        <f t="shared" si="84"/>
        <v>0</v>
      </c>
    </row>
    <row r="292" spans="1:34" x14ac:dyDescent="0.2">
      <c r="C292" s="164">
        <v>13</v>
      </c>
      <c r="D292" s="64">
        <f>'[1]2022'!D288</f>
        <v>0</v>
      </c>
      <c r="E292" s="165">
        <f>'[1]2022'!E288</f>
        <v>0</v>
      </c>
      <c r="F292" s="66">
        <f>'[1]2022'!F288</f>
        <v>0</v>
      </c>
      <c r="G292" s="67">
        <f>'[1]2022'!G288</f>
        <v>0</v>
      </c>
      <c r="H292" s="67">
        <f>'[1]2022'!H288</f>
        <v>0</v>
      </c>
      <c r="I292" s="165">
        <f>'[1]2022'!I288</f>
        <v>1</v>
      </c>
      <c r="J292" s="166">
        <f>'[1]2022'!J288</f>
        <v>0</v>
      </c>
      <c r="K292" s="166">
        <f>'[1]2022'!K288</f>
        <v>0</v>
      </c>
      <c r="L292" s="167">
        <f>'[1]2022'!L288</f>
        <v>1</v>
      </c>
      <c r="M292" s="71">
        <f>'[1]2022'!M288</f>
        <v>1</v>
      </c>
      <c r="N292" s="72">
        <f t="shared" si="85"/>
        <v>1</v>
      </c>
      <c r="O292" s="73">
        <f t="shared" si="77"/>
        <v>0</v>
      </c>
      <c r="P292" s="74">
        <f t="shared" si="86"/>
        <v>0</v>
      </c>
      <c r="Q292" s="75">
        <f t="shared" si="78"/>
        <v>0</v>
      </c>
      <c r="R292" s="75">
        <f t="shared" ref="R292:R302" si="92">ROUND((IF(((O292+K292-G292-H292-F292))/M292-$AC$286&lt;0,0,(((O292+K292-G292-H292-F292))/M292-$AC$286))*3.5%*M292),2)</f>
        <v>0</v>
      </c>
      <c r="S292" s="76">
        <f t="shared" si="79"/>
        <v>0</v>
      </c>
      <c r="T292" s="77"/>
      <c r="U292" s="78">
        <f t="shared" si="80"/>
        <v>0</v>
      </c>
      <c r="V292" s="75">
        <f t="shared" ref="V292:V331" si="93">ROUND((IF(P292-$AC$286&lt;0,0,(P292-$AC$286))*3.5%)*N292*L292,2)</f>
        <v>0</v>
      </c>
      <c r="W292" s="220">
        <f t="shared" si="81"/>
        <v>0</v>
      </c>
      <c r="X292" s="223"/>
      <c r="Y292" s="80">
        <f t="shared" ref="Y292:Y331" si="94">((MIN(P292,$AC$287)*0.58%)+IF(P292&gt;$AC$287,(P292-$AC$287)*1.25%,0))*N292*L292</f>
        <v>0</v>
      </c>
      <c r="Z292" s="81">
        <f t="shared" si="82"/>
        <v>0</v>
      </c>
      <c r="AA292" s="25" t="str">
        <f t="shared" si="83"/>
        <v>.</v>
      </c>
      <c r="AB292" s="24"/>
      <c r="AC292" s="169"/>
      <c r="AD292" s="24"/>
      <c r="AE292" s="26"/>
      <c r="AF292" s="84">
        <f t="shared" ref="AF292:AF331" si="95">((MIN(P292,$AC$287)*0.58%))*N292*L292</f>
        <v>0</v>
      </c>
      <c r="AG292" s="84">
        <f t="shared" ref="AG292:AG331" si="96">(IF(P292&gt;$AC$287,(P292-$AC$287)*1.25%,0))*N292*L292</f>
        <v>0</v>
      </c>
      <c r="AH292" s="168">
        <f t="shared" si="84"/>
        <v>0</v>
      </c>
    </row>
    <row r="293" spans="1:34" x14ac:dyDescent="0.2">
      <c r="C293" s="164">
        <v>14</v>
      </c>
      <c r="D293" s="64">
        <f>'[1]2022'!D289</f>
        <v>0</v>
      </c>
      <c r="E293" s="165">
        <f>'[1]2022'!E289</f>
        <v>0</v>
      </c>
      <c r="F293" s="66">
        <f>'[1]2022'!F289</f>
        <v>0</v>
      </c>
      <c r="G293" s="67">
        <f>'[1]2022'!G289</f>
        <v>0</v>
      </c>
      <c r="H293" s="67">
        <f>'[1]2022'!H289</f>
        <v>0</v>
      </c>
      <c r="I293" s="165">
        <f>'[1]2022'!I289</f>
        <v>1</v>
      </c>
      <c r="J293" s="166">
        <f>'[1]2022'!J289</f>
        <v>0</v>
      </c>
      <c r="K293" s="166">
        <f>'[1]2022'!K289</f>
        <v>0</v>
      </c>
      <c r="L293" s="167">
        <f>'[1]2022'!L289</f>
        <v>1</v>
      </c>
      <c r="M293" s="71">
        <f>'[1]2022'!M289</f>
        <v>1</v>
      </c>
      <c r="N293" s="72">
        <f t="shared" si="85"/>
        <v>1</v>
      </c>
      <c r="O293" s="73">
        <f t="shared" si="77"/>
        <v>0</v>
      </c>
      <c r="P293" s="74">
        <f t="shared" si="86"/>
        <v>0</v>
      </c>
      <c r="Q293" s="75">
        <f t="shared" si="78"/>
        <v>0</v>
      </c>
      <c r="R293" s="75">
        <f t="shared" si="92"/>
        <v>0</v>
      </c>
      <c r="S293" s="76">
        <f t="shared" si="79"/>
        <v>0</v>
      </c>
      <c r="T293" s="77"/>
      <c r="U293" s="78">
        <f t="shared" si="80"/>
        <v>0</v>
      </c>
      <c r="V293" s="75">
        <f t="shared" si="93"/>
        <v>0</v>
      </c>
      <c r="W293" s="220">
        <f t="shared" si="81"/>
        <v>0</v>
      </c>
      <c r="X293" s="223"/>
      <c r="Y293" s="80">
        <f t="shared" si="94"/>
        <v>0</v>
      </c>
      <c r="Z293" s="81">
        <f t="shared" si="82"/>
        <v>0</v>
      </c>
      <c r="AA293" s="25" t="str">
        <f t="shared" si="83"/>
        <v>.</v>
      </c>
      <c r="AB293" s="24"/>
      <c r="AC293" s="169"/>
      <c r="AD293" s="24"/>
      <c r="AE293" s="26"/>
      <c r="AF293" s="84">
        <f t="shared" si="95"/>
        <v>0</v>
      </c>
      <c r="AG293" s="84">
        <f t="shared" si="96"/>
        <v>0</v>
      </c>
      <c r="AH293" s="168">
        <f t="shared" si="84"/>
        <v>0</v>
      </c>
    </row>
    <row r="294" spans="1:34" x14ac:dyDescent="0.2">
      <c r="C294" s="164">
        <v>15</v>
      </c>
      <c r="D294" s="64">
        <f>'[1]2022'!D290</f>
        <v>0</v>
      </c>
      <c r="E294" s="165">
        <f>'[1]2022'!E290</f>
        <v>0</v>
      </c>
      <c r="F294" s="66">
        <f>'[1]2022'!F290</f>
        <v>0</v>
      </c>
      <c r="G294" s="67">
        <f>'[1]2022'!G290</f>
        <v>0</v>
      </c>
      <c r="H294" s="67">
        <f>'[1]2022'!H290</f>
        <v>0</v>
      </c>
      <c r="I294" s="165">
        <f>'[1]2022'!I290</f>
        <v>1</v>
      </c>
      <c r="J294" s="166">
        <f>'[1]2022'!J290</f>
        <v>0</v>
      </c>
      <c r="K294" s="166">
        <f>'[1]2022'!K290</f>
        <v>0</v>
      </c>
      <c r="L294" s="167">
        <f>'[1]2022'!L290</f>
        <v>1</v>
      </c>
      <c r="M294" s="71">
        <f>'[1]2022'!M290</f>
        <v>1</v>
      </c>
      <c r="N294" s="72">
        <f t="shared" si="85"/>
        <v>1</v>
      </c>
      <c r="O294" s="73">
        <f t="shared" si="77"/>
        <v>0</v>
      </c>
      <c r="P294" s="74">
        <f t="shared" si="86"/>
        <v>0</v>
      </c>
      <c r="Q294" s="75">
        <f t="shared" si="78"/>
        <v>0</v>
      </c>
      <c r="R294" s="75">
        <f t="shared" si="92"/>
        <v>0</v>
      </c>
      <c r="S294" s="76">
        <f t="shared" si="79"/>
        <v>0</v>
      </c>
      <c r="T294" s="77"/>
      <c r="U294" s="78">
        <f t="shared" si="80"/>
        <v>0</v>
      </c>
      <c r="V294" s="75">
        <f t="shared" si="93"/>
        <v>0</v>
      </c>
      <c r="W294" s="220">
        <f t="shared" si="81"/>
        <v>0</v>
      </c>
      <c r="X294" s="223"/>
      <c r="Y294" s="80">
        <f t="shared" si="94"/>
        <v>0</v>
      </c>
      <c r="Z294" s="81">
        <f t="shared" si="82"/>
        <v>0</v>
      </c>
      <c r="AA294" s="25" t="str">
        <f t="shared" si="83"/>
        <v>.</v>
      </c>
      <c r="AB294" s="24"/>
      <c r="AC294" s="169"/>
      <c r="AD294" s="24"/>
      <c r="AE294" s="26"/>
      <c r="AF294" s="84">
        <f t="shared" si="95"/>
        <v>0</v>
      </c>
      <c r="AG294" s="84">
        <f t="shared" si="96"/>
        <v>0</v>
      </c>
      <c r="AH294" s="168">
        <f t="shared" si="84"/>
        <v>0</v>
      </c>
    </row>
    <row r="295" spans="1:34" x14ac:dyDescent="0.2">
      <c r="C295" s="222">
        <v>16</v>
      </c>
      <c r="D295" s="64">
        <f>'[1]2022'!D291</f>
        <v>0</v>
      </c>
      <c r="E295" s="165">
        <f>'[1]2022'!E291</f>
        <v>0</v>
      </c>
      <c r="F295" s="66">
        <f>'[1]2022'!F291</f>
        <v>0</v>
      </c>
      <c r="G295" s="67">
        <f>'[1]2022'!G291</f>
        <v>0</v>
      </c>
      <c r="H295" s="67">
        <f>'[1]2022'!H291</f>
        <v>0</v>
      </c>
      <c r="I295" s="165">
        <f>'[1]2022'!I291</f>
        <v>1</v>
      </c>
      <c r="J295" s="166">
        <f>'[1]2022'!J291</f>
        <v>0</v>
      </c>
      <c r="K295" s="166">
        <f>'[1]2022'!K291</f>
        <v>0</v>
      </c>
      <c r="L295" s="167">
        <f>'[1]2022'!L291</f>
        <v>1</v>
      </c>
      <c r="M295" s="71">
        <f>'[1]2022'!M291</f>
        <v>1</v>
      </c>
      <c r="N295" s="72">
        <f t="shared" si="85"/>
        <v>1</v>
      </c>
      <c r="O295" s="73">
        <f t="shared" si="77"/>
        <v>0</v>
      </c>
      <c r="P295" s="74">
        <f t="shared" si="86"/>
        <v>0</v>
      </c>
      <c r="Q295" s="75">
        <f t="shared" si="78"/>
        <v>0</v>
      </c>
      <c r="R295" s="75">
        <f t="shared" si="92"/>
        <v>0</v>
      </c>
      <c r="S295" s="76">
        <f t="shared" si="79"/>
        <v>0</v>
      </c>
      <c r="T295" s="77"/>
      <c r="U295" s="78">
        <f t="shared" si="80"/>
        <v>0</v>
      </c>
      <c r="V295" s="75">
        <f t="shared" si="93"/>
        <v>0</v>
      </c>
      <c r="W295" s="220">
        <f t="shared" si="81"/>
        <v>0</v>
      </c>
      <c r="X295" s="223"/>
      <c r="Y295" s="80">
        <f t="shared" si="94"/>
        <v>0</v>
      </c>
      <c r="Z295" s="81">
        <f t="shared" si="82"/>
        <v>0</v>
      </c>
      <c r="AA295" s="25" t="str">
        <f t="shared" si="83"/>
        <v>.</v>
      </c>
      <c r="AB295" s="24"/>
      <c r="AC295" s="169"/>
      <c r="AD295" s="24"/>
      <c r="AE295" s="26"/>
      <c r="AF295" s="84">
        <f t="shared" si="95"/>
        <v>0</v>
      </c>
      <c r="AG295" s="84">
        <f t="shared" si="96"/>
        <v>0</v>
      </c>
      <c r="AH295" s="168">
        <f t="shared" si="84"/>
        <v>0</v>
      </c>
    </row>
    <row r="296" spans="1:34" x14ac:dyDescent="0.2">
      <c r="C296" s="164">
        <v>17</v>
      </c>
      <c r="D296" s="64">
        <f>'[1]2022'!D292</f>
        <v>0</v>
      </c>
      <c r="E296" s="165">
        <f>'[1]2022'!E292</f>
        <v>0</v>
      </c>
      <c r="F296" s="66">
        <f>'[1]2022'!F292</f>
        <v>0</v>
      </c>
      <c r="G296" s="67">
        <f>'[1]2022'!G292</f>
        <v>0</v>
      </c>
      <c r="H296" s="67">
        <f>'[1]2022'!H292</f>
        <v>0</v>
      </c>
      <c r="I296" s="165">
        <f>'[1]2022'!I292</f>
        <v>1</v>
      </c>
      <c r="J296" s="166">
        <f>'[1]2022'!J292</f>
        <v>0</v>
      </c>
      <c r="K296" s="166">
        <f>'[1]2022'!K292</f>
        <v>0</v>
      </c>
      <c r="L296" s="167">
        <f>'[1]2022'!L292</f>
        <v>1</v>
      </c>
      <c r="M296" s="71">
        <f>'[1]2022'!M292</f>
        <v>1</v>
      </c>
      <c r="N296" s="72">
        <f t="shared" si="85"/>
        <v>1</v>
      </c>
      <c r="O296" s="73">
        <f t="shared" si="77"/>
        <v>0</v>
      </c>
      <c r="P296" s="74">
        <f t="shared" si="86"/>
        <v>0</v>
      </c>
      <c r="Q296" s="75">
        <f t="shared" si="78"/>
        <v>0</v>
      </c>
      <c r="R296" s="75">
        <f t="shared" si="92"/>
        <v>0</v>
      </c>
      <c r="S296" s="76">
        <f t="shared" si="79"/>
        <v>0</v>
      </c>
      <c r="T296" s="77"/>
      <c r="U296" s="78">
        <f t="shared" si="80"/>
        <v>0</v>
      </c>
      <c r="V296" s="75">
        <f t="shared" si="93"/>
        <v>0</v>
      </c>
      <c r="W296" s="220">
        <f t="shared" si="81"/>
        <v>0</v>
      </c>
      <c r="X296" s="223"/>
      <c r="Y296" s="80">
        <f t="shared" si="94"/>
        <v>0</v>
      </c>
      <c r="Z296" s="81">
        <f t="shared" si="82"/>
        <v>0</v>
      </c>
      <c r="AA296" s="25" t="str">
        <f t="shared" si="83"/>
        <v>.</v>
      </c>
      <c r="AB296" s="24"/>
      <c r="AC296" s="169"/>
      <c r="AD296" s="24"/>
      <c r="AE296" s="26"/>
      <c r="AF296" s="84">
        <f t="shared" si="95"/>
        <v>0</v>
      </c>
      <c r="AG296" s="84">
        <f t="shared" si="96"/>
        <v>0</v>
      </c>
      <c r="AH296" s="168">
        <f t="shared" si="84"/>
        <v>0</v>
      </c>
    </row>
    <row r="297" spans="1:34" x14ac:dyDescent="0.2">
      <c r="C297" s="164">
        <v>18</v>
      </c>
      <c r="D297" s="64">
        <f>'[1]2022'!D293</f>
        <v>0</v>
      </c>
      <c r="E297" s="165">
        <f>'[1]2022'!E293</f>
        <v>0</v>
      </c>
      <c r="F297" s="66">
        <f>'[1]2022'!F293</f>
        <v>0</v>
      </c>
      <c r="G297" s="67">
        <f>'[1]2022'!G293</f>
        <v>0</v>
      </c>
      <c r="H297" s="67">
        <f>'[1]2022'!H293</f>
        <v>0</v>
      </c>
      <c r="I297" s="165">
        <f>'[1]2022'!I293</f>
        <v>1</v>
      </c>
      <c r="J297" s="166">
        <f>'[1]2022'!J293</f>
        <v>0</v>
      </c>
      <c r="K297" s="166">
        <f>'[1]2022'!K293</f>
        <v>0</v>
      </c>
      <c r="L297" s="167">
        <f>'[1]2022'!L293</f>
        <v>1</v>
      </c>
      <c r="M297" s="71">
        <f>'[1]2022'!M293</f>
        <v>1</v>
      </c>
      <c r="N297" s="72">
        <f t="shared" si="85"/>
        <v>1</v>
      </c>
      <c r="O297" s="73">
        <f t="shared" si="77"/>
        <v>0</v>
      </c>
      <c r="P297" s="74">
        <f t="shared" si="86"/>
        <v>0</v>
      </c>
      <c r="Q297" s="75">
        <f t="shared" si="78"/>
        <v>0</v>
      </c>
      <c r="R297" s="75">
        <f t="shared" si="92"/>
        <v>0</v>
      </c>
      <c r="S297" s="76">
        <f t="shared" si="79"/>
        <v>0</v>
      </c>
      <c r="T297" s="77"/>
      <c r="U297" s="78">
        <f t="shared" si="80"/>
        <v>0</v>
      </c>
      <c r="V297" s="75">
        <f t="shared" si="93"/>
        <v>0</v>
      </c>
      <c r="W297" s="220">
        <f t="shared" si="81"/>
        <v>0</v>
      </c>
      <c r="X297" s="223"/>
      <c r="Y297" s="80">
        <f t="shared" si="94"/>
        <v>0</v>
      </c>
      <c r="Z297" s="81">
        <f t="shared" si="82"/>
        <v>0</v>
      </c>
      <c r="AA297" s="25" t="str">
        <f t="shared" si="83"/>
        <v>.</v>
      </c>
      <c r="AB297" s="24"/>
      <c r="AC297" s="169"/>
      <c r="AD297" s="24"/>
      <c r="AE297" s="26"/>
      <c r="AF297" s="84">
        <f t="shared" si="95"/>
        <v>0</v>
      </c>
      <c r="AG297" s="84">
        <f t="shared" si="96"/>
        <v>0</v>
      </c>
      <c r="AH297" s="168">
        <f t="shared" si="84"/>
        <v>0</v>
      </c>
    </row>
    <row r="298" spans="1:34" x14ac:dyDescent="0.2">
      <c r="C298" s="164">
        <v>19</v>
      </c>
      <c r="D298" s="64">
        <f>'[1]2022'!D294</f>
        <v>0</v>
      </c>
      <c r="E298" s="165">
        <f>'[1]2022'!E294</f>
        <v>0</v>
      </c>
      <c r="F298" s="66">
        <f>'[1]2022'!F294</f>
        <v>0</v>
      </c>
      <c r="G298" s="67">
        <f>'[1]2022'!G294</f>
        <v>0</v>
      </c>
      <c r="H298" s="67">
        <f>'[1]2022'!H294</f>
        <v>0</v>
      </c>
      <c r="I298" s="165">
        <f>'[1]2022'!I294</f>
        <v>1</v>
      </c>
      <c r="J298" s="166">
        <f>'[1]2022'!J294</f>
        <v>0</v>
      </c>
      <c r="K298" s="166">
        <f>'[1]2022'!K294</f>
        <v>0</v>
      </c>
      <c r="L298" s="167">
        <f>'[1]2022'!L294</f>
        <v>1</v>
      </c>
      <c r="M298" s="71">
        <f>'[1]2022'!M294</f>
        <v>1</v>
      </c>
      <c r="N298" s="72">
        <f t="shared" si="85"/>
        <v>1</v>
      </c>
      <c r="O298" s="73">
        <f t="shared" si="77"/>
        <v>0</v>
      </c>
      <c r="P298" s="74">
        <f t="shared" si="86"/>
        <v>0</v>
      </c>
      <c r="Q298" s="75">
        <f t="shared" si="78"/>
        <v>0</v>
      </c>
      <c r="R298" s="75">
        <f t="shared" si="92"/>
        <v>0</v>
      </c>
      <c r="S298" s="76">
        <f t="shared" si="79"/>
        <v>0</v>
      </c>
      <c r="T298" s="77"/>
      <c r="U298" s="78">
        <f t="shared" si="80"/>
        <v>0</v>
      </c>
      <c r="V298" s="75">
        <f t="shared" si="93"/>
        <v>0</v>
      </c>
      <c r="W298" s="220">
        <f t="shared" si="81"/>
        <v>0</v>
      </c>
      <c r="X298" s="223"/>
      <c r="Y298" s="80">
        <f t="shared" si="94"/>
        <v>0</v>
      </c>
      <c r="Z298" s="81">
        <f t="shared" si="82"/>
        <v>0</v>
      </c>
      <c r="AA298" s="25" t="str">
        <f t="shared" si="83"/>
        <v>.</v>
      </c>
      <c r="AB298" s="24"/>
      <c r="AC298" s="169"/>
      <c r="AD298" s="24"/>
      <c r="AE298" s="26"/>
      <c r="AF298" s="84">
        <f t="shared" si="95"/>
        <v>0</v>
      </c>
      <c r="AG298" s="84">
        <f t="shared" si="96"/>
        <v>0</v>
      </c>
      <c r="AH298" s="168">
        <f t="shared" si="84"/>
        <v>0</v>
      </c>
    </row>
    <row r="299" spans="1:34" x14ac:dyDescent="0.2">
      <c r="C299" s="222">
        <v>20</v>
      </c>
      <c r="D299" s="64">
        <f>'[1]2022'!D295</f>
        <v>0</v>
      </c>
      <c r="E299" s="165">
        <f>'[1]2022'!E295</f>
        <v>0</v>
      </c>
      <c r="F299" s="66">
        <f>'[1]2022'!F295</f>
        <v>0</v>
      </c>
      <c r="G299" s="67">
        <f>'[1]2022'!G295</f>
        <v>0</v>
      </c>
      <c r="H299" s="67">
        <f>'[1]2022'!H295</f>
        <v>0</v>
      </c>
      <c r="I299" s="165">
        <f>'[1]2022'!I295</f>
        <v>1</v>
      </c>
      <c r="J299" s="166">
        <f>'[1]2022'!J295</f>
        <v>0</v>
      </c>
      <c r="K299" s="166">
        <f>'[1]2022'!K295</f>
        <v>0</v>
      </c>
      <c r="L299" s="167">
        <f>'[1]2022'!L295</f>
        <v>1</v>
      </c>
      <c r="M299" s="71">
        <f>'[1]2022'!M295</f>
        <v>1</v>
      </c>
      <c r="N299" s="72">
        <f t="shared" si="85"/>
        <v>1</v>
      </c>
      <c r="O299" s="73">
        <f t="shared" si="77"/>
        <v>0</v>
      </c>
      <c r="P299" s="74">
        <f t="shared" si="86"/>
        <v>0</v>
      </c>
      <c r="Q299" s="75">
        <f t="shared" si="78"/>
        <v>0</v>
      </c>
      <c r="R299" s="75">
        <f t="shared" si="92"/>
        <v>0</v>
      </c>
      <c r="S299" s="76">
        <f t="shared" si="79"/>
        <v>0</v>
      </c>
      <c r="T299" s="77"/>
      <c r="U299" s="78">
        <f t="shared" si="80"/>
        <v>0</v>
      </c>
      <c r="V299" s="75">
        <f t="shared" si="93"/>
        <v>0</v>
      </c>
      <c r="W299" s="220">
        <f t="shared" si="81"/>
        <v>0</v>
      </c>
      <c r="X299" s="223"/>
      <c r="Y299" s="80">
        <f t="shared" si="94"/>
        <v>0</v>
      </c>
      <c r="Z299" s="81">
        <f t="shared" si="82"/>
        <v>0</v>
      </c>
      <c r="AA299" s="25" t="str">
        <f t="shared" si="83"/>
        <v>.</v>
      </c>
      <c r="AB299" s="24"/>
      <c r="AC299" s="169"/>
      <c r="AD299" s="24"/>
      <c r="AE299" s="26"/>
      <c r="AF299" s="84">
        <f t="shared" si="95"/>
        <v>0</v>
      </c>
      <c r="AG299" s="84">
        <f t="shared" si="96"/>
        <v>0</v>
      </c>
      <c r="AH299" s="168">
        <f t="shared" si="84"/>
        <v>0</v>
      </c>
    </row>
    <row r="300" spans="1:34" x14ac:dyDescent="0.2">
      <c r="C300" s="164">
        <v>21</v>
      </c>
      <c r="D300" s="64">
        <f>'[1]2022'!D296</f>
        <v>0</v>
      </c>
      <c r="E300" s="165">
        <f>'[1]2022'!E296</f>
        <v>0</v>
      </c>
      <c r="F300" s="66">
        <f>'[1]2022'!F296</f>
        <v>0</v>
      </c>
      <c r="G300" s="67">
        <f>'[1]2022'!G296</f>
        <v>0</v>
      </c>
      <c r="H300" s="67">
        <f>'[1]2022'!H296</f>
        <v>0</v>
      </c>
      <c r="I300" s="165">
        <f>'[1]2022'!I296</f>
        <v>1</v>
      </c>
      <c r="J300" s="166">
        <f>'[1]2022'!J296</f>
        <v>0</v>
      </c>
      <c r="K300" s="166">
        <f>'[1]2022'!K296</f>
        <v>0</v>
      </c>
      <c r="L300" s="167">
        <f>'[1]2022'!L296</f>
        <v>1</v>
      </c>
      <c r="M300" s="71">
        <f>'[1]2022'!M296</f>
        <v>1</v>
      </c>
      <c r="N300" s="72">
        <f t="shared" si="85"/>
        <v>1</v>
      </c>
      <c r="O300" s="73">
        <f t="shared" si="77"/>
        <v>0</v>
      </c>
      <c r="P300" s="74">
        <f t="shared" si="86"/>
        <v>0</v>
      </c>
      <c r="Q300" s="75">
        <f t="shared" si="78"/>
        <v>0</v>
      </c>
      <c r="R300" s="75">
        <f t="shared" si="92"/>
        <v>0</v>
      </c>
      <c r="S300" s="76">
        <f t="shared" si="79"/>
        <v>0</v>
      </c>
      <c r="T300" s="77"/>
      <c r="U300" s="78">
        <f t="shared" si="80"/>
        <v>0</v>
      </c>
      <c r="V300" s="75">
        <f t="shared" si="93"/>
        <v>0</v>
      </c>
      <c r="W300" s="220">
        <f t="shared" si="81"/>
        <v>0</v>
      </c>
      <c r="X300" s="223"/>
      <c r="Y300" s="80">
        <f t="shared" si="94"/>
        <v>0</v>
      </c>
      <c r="Z300" s="81">
        <f t="shared" si="82"/>
        <v>0</v>
      </c>
      <c r="AA300" s="25" t="str">
        <f t="shared" si="83"/>
        <v>.</v>
      </c>
      <c r="AB300" s="24"/>
      <c r="AC300" s="169"/>
      <c r="AD300" s="24"/>
      <c r="AE300" s="26"/>
      <c r="AF300" s="84">
        <f t="shared" si="95"/>
        <v>0</v>
      </c>
      <c r="AG300" s="84">
        <f t="shared" si="96"/>
        <v>0</v>
      </c>
      <c r="AH300" s="168">
        <f t="shared" si="84"/>
        <v>0</v>
      </c>
    </row>
    <row r="301" spans="1:34" x14ac:dyDescent="0.2">
      <c r="C301" s="164">
        <v>22</v>
      </c>
      <c r="D301" s="64">
        <f>'[1]2022'!D297</f>
        <v>0</v>
      </c>
      <c r="E301" s="165">
        <f>'[1]2022'!E297</f>
        <v>0</v>
      </c>
      <c r="F301" s="66">
        <f>'[1]2022'!F297</f>
        <v>0</v>
      </c>
      <c r="G301" s="67">
        <f>'[1]2022'!G297</f>
        <v>0</v>
      </c>
      <c r="H301" s="67">
        <f>'[1]2022'!H297</f>
        <v>0</v>
      </c>
      <c r="I301" s="165">
        <f>'[1]2022'!I297</f>
        <v>1</v>
      </c>
      <c r="J301" s="166">
        <f>'[1]2022'!J297</f>
        <v>0</v>
      </c>
      <c r="K301" s="166">
        <f>'[1]2022'!K297</f>
        <v>0</v>
      </c>
      <c r="L301" s="167">
        <f>'[1]2022'!L297</f>
        <v>1</v>
      </c>
      <c r="M301" s="71">
        <f>'[1]2022'!M297</f>
        <v>1</v>
      </c>
      <c r="N301" s="72">
        <f t="shared" si="85"/>
        <v>1</v>
      </c>
      <c r="O301" s="73">
        <f t="shared" si="77"/>
        <v>0</v>
      </c>
      <c r="P301" s="74">
        <f t="shared" si="86"/>
        <v>0</v>
      </c>
      <c r="Q301" s="75">
        <f t="shared" si="78"/>
        <v>0</v>
      </c>
      <c r="R301" s="75">
        <f t="shared" si="92"/>
        <v>0</v>
      </c>
      <c r="S301" s="76">
        <f t="shared" si="79"/>
        <v>0</v>
      </c>
      <c r="T301" s="77"/>
      <c r="U301" s="78">
        <f t="shared" si="80"/>
        <v>0</v>
      </c>
      <c r="V301" s="75">
        <f t="shared" si="93"/>
        <v>0</v>
      </c>
      <c r="W301" s="220">
        <f t="shared" si="81"/>
        <v>0</v>
      </c>
      <c r="X301" s="223"/>
      <c r="Y301" s="80">
        <f t="shared" si="94"/>
        <v>0</v>
      </c>
      <c r="Z301" s="81">
        <f t="shared" si="82"/>
        <v>0</v>
      </c>
      <c r="AA301" s="25" t="str">
        <f t="shared" si="83"/>
        <v>.</v>
      </c>
      <c r="AB301" s="24"/>
      <c r="AC301" s="169"/>
      <c r="AD301" s="24"/>
      <c r="AE301" s="26"/>
      <c r="AF301" s="84">
        <f t="shared" si="95"/>
        <v>0</v>
      </c>
      <c r="AG301" s="84">
        <f t="shared" si="96"/>
        <v>0</v>
      </c>
      <c r="AH301" s="168">
        <f t="shared" si="84"/>
        <v>0</v>
      </c>
    </row>
    <row r="302" spans="1:34" ht="13.2" thickBot="1" x14ac:dyDescent="0.25">
      <c r="C302" s="164">
        <v>23</v>
      </c>
      <c r="D302" s="64">
        <f>'[1]2022'!D298</f>
        <v>0</v>
      </c>
      <c r="E302" s="165">
        <f>'[1]2022'!E298</f>
        <v>0</v>
      </c>
      <c r="F302" s="66">
        <f>'[1]2022'!F298</f>
        <v>0</v>
      </c>
      <c r="G302" s="67">
        <f>'[1]2022'!G298</f>
        <v>0</v>
      </c>
      <c r="H302" s="224">
        <f>'[1]2022'!H298</f>
        <v>0</v>
      </c>
      <c r="I302" s="165">
        <f>'[1]2022'!I298</f>
        <v>1</v>
      </c>
      <c r="J302" s="166">
        <f>'[1]2022'!J298</f>
        <v>0</v>
      </c>
      <c r="K302" s="166">
        <f>'[1]2022'!K298</f>
        <v>0</v>
      </c>
      <c r="L302" s="167">
        <f>'[1]2022'!L298</f>
        <v>1</v>
      </c>
      <c r="M302" s="71">
        <f>'[1]2022'!M298</f>
        <v>1</v>
      </c>
      <c r="N302" s="72">
        <f t="shared" si="85"/>
        <v>1</v>
      </c>
      <c r="O302" s="73">
        <f t="shared" si="77"/>
        <v>0</v>
      </c>
      <c r="P302" s="74">
        <f t="shared" si="86"/>
        <v>0</v>
      </c>
      <c r="Q302" s="75">
        <f t="shared" si="78"/>
        <v>0</v>
      </c>
      <c r="R302" s="75">
        <f t="shared" si="92"/>
        <v>0</v>
      </c>
      <c r="S302" s="76">
        <f t="shared" si="79"/>
        <v>0</v>
      </c>
      <c r="T302" s="77"/>
      <c r="U302" s="78">
        <f t="shared" si="80"/>
        <v>0</v>
      </c>
      <c r="V302" s="75">
        <f t="shared" si="93"/>
        <v>0</v>
      </c>
      <c r="W302" s="220">
        <f t="shared" si="81"/>
        <v>0</v>
      </c>
      <c r="X302" s="223"/>
      <c r="Y302" s="80">
        <f t="shared" si="94"/>
        <v>0</v>
      </c>
      <c r="Z302" s="81">
        <f t="shared" si="82"/>
        <v>0</v>
      </c>
      <c r="AA302" s="25" t="str">
        <f t="shared" si="83"/>
        <v>.</v>
      </c>
      <c r="AB302" s="24"/>
      <c r="AC302" s="169"/>
      <c r="AD302" s="24"/>
      <c r="AE302" s="26"/>
      <c r="AF302" s="84">
        <f t="shared" si="95"/>
        <v>0</v>
      </c>
      <c r="AG302" s="84">
        <f t="shared" si="96"/>
        <v>0</v>
      </c>
      <c r="AH302" s="168">
        <f t="shared" si="84"/>
        <v>0</v>
      </c>
    </row>
    <row r="303" spans="1:34" x14ac:dyDescent="0.2">
      <c r="C303" s="222">
        <v>24</v>
      </c>
      <c r="D303" s="64">
        <f>'[1]2022'!D299</f>
        <v>0</v>
      </c>
      <c r="E303" s="165">
        <f>'[1]2022'!E299</f>
        <v>0</v>
      </c>
      <c r="F303" s="66">
        <f>'[1]2022'!F299</f>
        <v>0</v>
      </c>
      <c r="G303" s="67">
        <f>'[1]2022'!G299</f>
        <v>0</v>
      </c>
      <c r="H303" s="225">
        <f>'[1]2022'!H299</f>
        <v>0</v>
      </c>
      <c r="I303" s="165">
        <f>'[1]2022'!I299</f>
        <v>1</v>
      </c>
      <c r="J303" s="166">
        <f>'[1]2022'!J299</f>
        <v>0</v>
      </c>
      <c r="K303" s="166">
        <f>'[1]2022'!K299</f>
        <v>0</v>
      </c>
      <c r="L303" s="167">
        <f>'[1]2022'!L299</f>
        <v>1</v>
      </c>
      <c r="M303" s="71">
        <f>'[1]2022'!M299</f>
        <v>1</v>
      </c>
      <c r="N303" s="72">
        <f t="shared" si="85"/>
        <v>1</v>
      </c>
      <c r="O303" s="73">
        <f t="shared" si="77"/>
        <v>0</v>
      </c>
      <c r="P303" s="74">
        <f t="shared" si="86"/>
        <v>0</v>
      </c>
      <c r="Q303" s="75">
        <f t="shared" ref="Q303:Q331" si="97">ROUND(((O303+K303-G303-F303)*3%),2)</f>
        <v>0</v>
      </c>
      <c r="R303" s="75">
        <f>ROUND((IF(((O303+K303-G303-F303))/M303-$AC$286&lt;0,0,(((O303+K303-G303-F303))/M303-$AC$286))*3.5%*M303),2)</f>
        <v>0</v>
      </c>
      <c r="S303" s="76">
        <f t="shared" si="79"/>
        <v>0</v>
      </c>
      <c r="T303" s="77"/>
      <c r="U303" s="78">
        <f t="shared" si="80"/>
        <v>0</v>
      </c>
      <c r="V303" s="75">
        <f t="shared" si="93"/>
        <v>0</v>
      </c>
      <c r="W303" s="220">
        <f t="shared" si="81"/>
        <v>0</v>
      </c>
      <c r="X303" s="223"/>
      <c r="Y303" s="80">
        <f t="shared" si="94"/>
        <v>0</v>
      </c>
      <c r="Z303" s="81">
        <f t="shared" si="82"/>
        <v>0</v>
      </c>
      <c r="AA303" s="25" t="str">
        <f t="shared" si="83"/>
        <v>.</v>
      </c>
      <c r="AB303" s="24"/>
      <c r="AC303" s="169"/>
      <c r="AD303" s="24"/>
      <c r="AE303" s="26"/>
      <c r="AF303" s="84">
        <f t="shared" si="95"/>
        <v>0</v>
      </c>
      <c r="AG303" s="84">
        <f t="shared" si="96"/>
        <v>0</v>
      </c>
      <c r="AH303" s="168">
        <f t="shared" si="84"/>
        <v>0</v>
      </c>
    </row>
    <row r="304" spans="1:34" x14ac:dyDescent="0.2">
      <c r="C304" s="164">
        <v>25</v>
      </c>
      <c r="D304" s="64">
        <f>'[1]2022'!D300</f>
        <v>0</v>
      </c>
      <c r="E304" s="165">
        <f>'[1]2022'!E300</f>
        <v>0</v>
      </c>
      <c r="F304" s="66">
        <f>'[1]2022'!F300</f>
        <v>0</v>
      </c>
      <c r="G304" s="67">
        <f>'[1]2022'!G300</f>
        <v>0</v>
      </c>
      <c r="H304" s="67">
        <f>'[1]2022'!H300</f>
        <v>0</v>
      </c>
      <c r="I304" s="165">
        <f>'[1]2022'!I300</f>
        <v>1</v>
      </c>
      <c r="J304" s="166">
        <f>'[1]2022'!J300</f>
        <v>0</v>
      </c>
      <c r="K304" s="166">
        <f>'[1]2022'!K300</f>
        <v>0</v>
      </c>
      <c r="L304" s="167">
        <f>'[1]2022'!L300</f>
        <v>1</v>
      </c>
      <c r="M304" s="71">
        <f>'[1]2022'!M300</f>
        <v>1</v>
      </c>
      <c r="N304" s="72">
        <f t="shared" si="85"/>
        <v>1</v>
      </c>
      <c r="O304" s="73">
        <f t="shared" si="77"/>
        <v>0</v>
      </c>
      <c r="P304" s="74">
        <f t="shared" si="86"/>
        <v>0</v>
      </c>
      <c r="Q304" s="75">
        <f t="shared" si="97"/>
        <v>0</v>
      </c>
      <c r="R304" s="75">
        <f t="shared" ref="R304:R331" si="98">ROUND((IF(((O304+K304-G304-F304))/M304-$AC$286&lt;0,0,(((O304+K304-G304-F304))/M304-$AC$286))*3.5%*M304),2)</f>
        <v>0</v>
      </c>
      <c r="S304" s="76">
        <f t="shared" si="79"/>
        <v>0</v>
      </c>
      <c r="T304" s="77"/>
      <c r="U304" s="78">
        <f t="shared" si="80"/>
        <v>0</v>
      </c>
      <c r="V304" s="75">
        <f t="shared" si="93"/>
        <v>0</v>
      </c>
      <c r="W304" s="220">
        <f t="shared" si="81"/>
        <v>0</v>
      </c>
      <c r="X304" s="223"/>
      <c r="Y304" s="80">
        <f t="shared" si="94"/>
        <v>0</v>
      </c>
      <c r="Z304" s="81">
        <f t="shared" si="82"/>
        <v>0</v>
      </c>
      <c r="AA304" s="25" t="str">
        <f t="shared" si="83"/>
        <v>.</v>
      </c>
      <c r="AB304" s="24"/>
      <c r="AC304" s="169"/>
      <c r="AD304" s="24"/>
      <c r="AE304" s="26"/>
      <c r="AF304" s="84">
        <f t="shared" si="95"/>
        <v>0</v>
      </c>
      <c r="AG304" s="84">
        <f t="shared" si="96"/>
        <v>0</v>
      </c>
      <c r="AH304" s="168">
        <f t="shared" si="84"/>
        <v>0</v>
      </c>
    </row>
    <row r="305" spans="3:34" x14ac:dyDescent="0.2">
      <c r="C305" s="164">
        <v>26</v>
      </c>
      <c r="D305" s="64">
        <f>'[1]2022'!D301</f>
        <v>0</v>
      </c>
      <c r="E305" s="165">
        <f>'[1]2022'!E301</f>
        <v>0</v>
      </c>
      <c r="F305" s="66">
        <f>'[1]2022'!F301</f>
        <v>0</v>
      </c>
      <c r="G305" s="67">
        <f>'[1]2022'!G301</f>
        <v>0</v>
      </c>
      <c r="H305" s="67">
        <f>'[1]2022'!H301</f>
        <v>0</v>
      </c>
      <c r="I305" s="165">
        <f>'[1]2022'!I301</f>
        <v>1</v>
      </c>
      <c r="J305" s="166">
        <f>'[1]2022'!J301</f>
        <v>0</v>
      </c>
      <c r="K305" s="166">
        <f>'[1]2022'!K301</f>
        <v>0</v>
      </c>
      <c r="L305" s="167">
        <f>'[1]2022'!L301</f>
        <v>1</v>
      </c>
      <c r="M305" s="71">
        <f>'[1]2022'!M301</f>
        <v>1</v>
      </c>
      <c r="N305" s="72">
        <f t="shared" si="85"/>
        <v>1</v>
      </c>
      <c r="O305" s="73">
        <f t="shared" si="77"/>
        <v>0</v>
      </c>
      <c r="P305" s="74">
        <f t="shared" si="86"/>
        <v>0</v>
      </c>
      <c r="Q305" s="75">
        <f t="shared" si="97"/>
        <v>0</v>
      </c>
      <c r="R305" s="75">
        <f t="shared" si="98"/>
        <v>0</v>
      </c>
      <c r="S305" s="76">
        <f t="shared" si="79"/>
        <v>0</v>
      </c>
      <c r="T305" s="77"/>
      <c r="U305" s="78">
        <f t="shared" si="80"/>
        <v>0</v>
      </c>
      <c r="V305" s="75">
        <f t="shared" si="93"/>
        <v>0</v>
      </c>
      <c r="W305" s="220">
        <f t="shared" si="81"/>
        <v>0</v>
      </c>
      <c r="X305" s="223"/>
      <c r="Y305" s="80">
        <f t="shared" si="94"/>
        <v>0</v>
      </c>
      <c r="Z305" s="81">
        <f t="shared" si="82"/>
        <v>0</v>
      </c>
      <c r="AA305" s="25" t="str">
        <f t="shared" si="83"/>
        <v>.</v>
      </c>
      <c r="AB305" s="24"/>
      <c r="AC305" s="169"/>
      <c r="AD305" s="24"/>
      <c r="AE305" s="26"/>
      <c r="AF305" s="84">
        <f t="shared" si="95"/>
        <v>0</v>
      </c>
      <c r="AG305" s="84">
        <f t="shared" si="96"/>
        <v>0</v>
      </c>
      <c r="AH305" s="168">
        <f t="shared" si="84"/>
        <v>0</v>
      </c>
    </row>
    <row r="306" spans="3:34" x14ac:dyDescent="0.2">
      <c r="C306" s="164">
        <v>27</v>
      </c>
      <c r="D306" s="64">
        <f>'[1]2022'!D302</f>
        <v>0</v>
      </c>
      <c r="E306" s="165">
        <f>'[1]2022'!E302</f>
        <v>0</v>
      </c>
      <c r="F306" s="66">
        <f>'[1]2022'!F302</f>
        <v>0</v>
      </c>
      <c r="G306" s="67">
        <f>'[1]2022'!G302</f>
        <v>0</v>
      </c>
      <c r="H306" s="67">
        <f>'[1]2022'!H302</f>
        <v>0</v>
      </c>
      <c r="I306" s="165">
        <f>'[1]2022'!I302</f>
        <v>1</v>
      </c>
      <c r="J306" s="166">
        <f>'[1]2022'!J302</f>
        <v>0</v>
      </c>
      <c r="K306" s="166">
        <f>'[1]2022'!K302</f>
        <v>0</v>
      </c>
      <c r="L306" s="167">
        <f>'[1]2022'!L302</f>
        <v>1</v>
      </c>
      <c r="M306" s="71">
        <f>'[1]2022'!M302</f>
        <v>1</v>
      </c>
      <c r="N306" s="72">
        <f t="shared" si="85"/>
        <v>1</v>
      </c>
      <c r="O306" s="73">
        <f t="shared" si="77"/>
        <v>0</v>
      </c>
      <c r="P306" s="74">
        <f t="shared" si="86"/>
        <v>0</v>
      </c>
      <c r="Q306" s="75">
        <f t="shared" si="97"/>
        <v>0</v>
      </c>
      <c r="R306" s="75">
        <f t="shared" si="98"/>
        <v>0</v>
      </c>
      <c r="S306" s="76">
        <f t="shared" si="79"/>
        <v>0</v>
      </c>
      <c r="T306" s="77"/>
      <c r="U306" s="78">
        <f t="shared" si="80"/>
        <v>0</v>
      </c>
      <c r="V306" s="75">
        <f t="shared" si="93"/>
        <v>0</v>
      </c>
      <c r="W306" s="220">
        <f t="shared" si="81"/>
        <v>0</v>
      </c>
      <c r="X306" s="223"/>
      <c r="Y306" s="80">
        <f t="shared" si="94"/>
        <v>0</v>
      </c>
      <c r="Z306" s="81">
        <f t="shared" si="82"/>
        <v>0</v>
      </c>
      <c r="AA306" s="25" t="str">
        <f t="shared" si="83"/>
        <v>.</v>
      </c>
      <c r="AB306" s="24"/>
      <c r="AC306" s="169"/>
      <c r="AD306" s="24"/>
      <c r="AE306" s="26"/>
      <c r="AF306" s="84">
        <f t="shared" si="95"/>
        <v>0</v>
      </c>
      <c r="AG306" s="84">
        <f t="shared" si="96"/>
        <v>0</v>
      </c>
      <c r="AH306" s="168">
        <f t="shared" si="84"/>
        <v>0</v>
      </c>
    </row>
    <row r="307" spans="3:34" x14ac:dyDescent="0.2">
      <c r="C307" s="222">
        <v>28</v>
      </c>
      <c r="D307" s="64">
        <f>'[1]2022'!D303</f>
        <v>0</v>
      </c>
      <c r="E307" s="165">
        <f>'[1]2022'!E303</f>
        <v>0</v>
      </c>
      <c r="F307" s="66">
        <f>'[1]2022'!F303</f>
        <v>0</v>
      </c>
      <c r="G307" s="67">
        <f>'[1]2022'!G303</f>
        <v>0</v>
      </c>
      <c r="H307" s="67">
        <f>'[1]2022'!H303</f>
        <v>0</v>
      </c>
      <c r="I307" s="165">
        <f>'[1]2022'!I303</f>
        <v>1</v>
      </c>
      <c r="J307" s="166">
        <f>'[1]2022'!J303</f>
        <v>0</v>
      </c>
      <c r="K307" s="166">
        <f>'[1]2022'!K303</f>
        <v>0</v>
      </c>
      <c r="L307" s="167">
        <f>'[1]2022'!L303</f>
        <v>1</v>
      </c>
      <c r="M307" s="71">
        <f>'[1]2022'!M303</f>
        <v>1</v>
      </c>
      <c r="N307" s="72">
        <f t="shared" si="85"/>
        <v>1</v>
      </c>
      <c r="O307" s="73">
        <f t="shared" si="77"/>
        <v>0</v>
      </c>
      <c r="P307" s="74">
        <f t="shared" si="86"/>
        <v>0</v>
      </c>
      <c r="Q307" s="75">
        <f t="shared" si="97"/>
        <v>0</v>
      </c>
      <c r="R307" s="75">
        <f t="shared" si="98"/>
        <v>0</v>
      </c>
      <c r="S307" s="76">
        <f t="shared" si="79"/>
        <v>0</v>
      </c>
      <c r="T307" s="77"/>
      <c r="U307" s="78">
        <f t="shared" si="80"/>
        <v>0</v>
      </c>
      <c r="V307" s="75">
        <f t="shared" si="93"/>
        <v>0</v>
      </c>
      <c r="W307" s="220">
        <f t="shared" si="81"/>
        <v>0</v>
      </c>
      <c r="X307" s="223"/>
      <c r="Y307" s="80">
        <f t="shared" si="94"/>
        <v>0</v>
      </c>
      <c r="Z307" s="81">
        <f t="shared" si="82"/>
        <v>0</v>
      </c>
      <c r="AA307" s="25" t="str">
        <f t="shared" si="83"/>
        <v>.</v>
      </c>
      <c r="AB307" s="24"/>
      <c r="AC307" s="169"/>
      <c r="AD307" s="24"/>
      <c r="AE307" s="26"/>
      <c r="AF307" s="84">
        <f t="shared" si="95"/>
        <v>0</v>
      </c>
      <c r="AG307" s="84">
        <f t="shared" si="96"/>
        <v>0</v>
      </c>
      <c r="AH307" s="168">
        <f t="shared" si="84"/>
        <v>0</v>
      </c>
    </row>
    <row r="308" spans="3:34" x14ac:dyDescent="0.2">
      <c r="C308" s="164">
        <v>29</v>
      </c>
      <c r="D308" s="64">
        <f>'[1]2022'!D304</f>
        <v>0</v>
      </c>
      <c r="E308" s="165">
        <f>'[1]2022'!E304</f>
        <v>0</v>
      </c>
      <c r="F308" s="66">
        <f>'[1]2022'!F304</f>
        <v>0</v>
      </c>
      <c r="G308" s="67">
        <f>'[1]2022'!G304</f>
        <v>0</v>
      </c>
      <c r="H308" s="67">
        <f>'[1]2022'!H304</f>
        <v>0</v>
      </c>
      <c r="I308" s="165">
        <f>'[1]2022'!I304</f>
        <v>1</v>
      </c>
      <c r="J308" s="166">
        <f>'[1]2022'!J304</f>
        <v>0</v>
      </c>
      <c r="K308" s="166">
        <f>'[1]2022'!K304</f>
        <v>0</v>
      </c>
      <c r="L308" s="167">
        <f>'[1]2022'!L304</f>
        <v>1</v>
      </c>
      <c r="M308" s="71">
        <f>'[1]2022'!M304</f>
        <v>1</v>
      </c>
      <c r="N308" s="72">
        <f t="shared" si="85"/>
        <v>1</v>
      </c>
      <c r="O308" s="73">
        <f t="shared" si="77"/>
        <v>0</v>
      </c>
      <c r="P308" s="74">
        <f t="shared" si="86"/>
        <v>0</v>
      </c>
      <c r="Q308" s="75">
        <f t="shared" si="97"/>
        <v>0</v>
      </c>
      <c r="R308" s="75">
        <f t="shared" si="98"/>
        <v>0</v>
      </c>
      <c r="S308" s="76">
        <f t="shared" si="79"/>
        <v>0</v>
      </c>
      <c r="T308" s="77"/>
      <c r="U308" s="78">
        <f t="shared" si="80"/>
        <v>0</v>
      </c>
      <c r="V308" s="75">
        <f t="shared" si="93"/>
        <v>0</v>
      </c>
      <c r="W308" s="220">
        <f t="shared" si="81"/>
        <v>0</v>
      </c>
      <c r="X308" s="223"/>
      <c r="Y308" s="80">
        <f t="shared" si="94"/>
        <v>0</v>
      </c>
      <c r="Z308" s="81">
        <f t="shared" si="82"/>
        <v>0</v>
      </c>
      <c r="AA308" s="25" t="str">
        <f t="shared" si="83"/>
        <v>.</v>
      </c>
      <c r="AB308" s="24"/>
      <c r="AC308" s="169"/>
      <c r="AD308" s="24"/>
      <c r="AE308" s="26"/>
      <c r="AF308" s="84">
        <f t="shared" si="95"/>
        <v>0</v>
      </c>
      <c r="AG308" s="84">
        <f t="shared" si="96"/>
        <v>0</v>
      </c>
      <c r="AH308" s="168">
        <f t="shared" si="84"/>
        <v>0</v>
      </c>
    </row>
    <row r="309" spans="3:34" x14ac:dyDescent="0.2">
      <c r="C309" s="164">
        <v>30</v>
      </c>
      <c r="D309" s="64">
        <f>'[1]2022'!D305</f>
        <v>0</v>
      </c>
      <c r="E309" s="165">
        <f>'[1]2022'!E305</f>
        <v>0</v>
      </c>
      <c r="F309" s="66">
        <f>'[1]2022'!F305</f>
        <v>0</v>
      </c>
      <c r="G309" s="67">
        <f>'[1]2022'!G305</f>
        <v>0</v>
      </c>
      <c r="H309" s="67">
        <f>'[1]2022'!H305</f>
        <v>0</v>
      </c>
      <c r="I309" s="165">
        <f>'[1]2022'!I305</f>
        <v>1</v>
      </c>
      <c r="J309" s="166">
        <f>'[1]2022'!J305</f>
        <v>0</v>
      </c>
      <c r="K309" s="166">
        <f>'[1]2022'!K305</f>
        <v>0</v>
      </c>
      <c r="L309" s="167">
        <f>'[1]2022'!L305</f>
        <v>1</v>
      </c>
      <c r="M309" s="71">
        <f>'[1]2022'!M305</f>
        <v>1</v>
      </c>
      <c r="N309" s="72">
        <f t="shared" si="85"/>
        <v>1</v>
      </c>
      <c r="O309" s="73">
        <f t="shared" si="77"/>
        <v>0</v>
      </c>
      <c r="P309" s="74">
        <f t="shared" si="86"/>
        <v>0</v>
      </c>
      <c r="Q309" s="75">
        <f t="shared" si="97"/>
        <v>0</v>
      </c>
      <c r="R309" s="75">
        <f t="shared" si="98"/>
        <v>0</v>
      </c>
      <c r="S309" s="76">
        <f t="shared" si="79"/>
        <v>0</v>
      </c>
      <c r="T309" s="77"/>
      <c r="U309" s="78">
        <f t="shared" si="80"/>
        <v>0</v>
      </c>
      <c r="V309" s="75">
        <f t="shared" si="93"/>
        <v>0</v>
      </c>
      <c r="W309" s="220">
        <f t="shared" si="81"/>
        <v>0</v>
      </c>
      <c r="X309" s="223"/>
      <c r="Y309" s="80">
        <f t="shared" si="94"/>
        <v>0</v>
      </c>
      <c r="Z309" s="81">
        <f t="shared" si="82"/>
        <v>0</v>
      </c>
      <c r="AA309" s="25" t="str">
        <f t="shared" si="83"/>
        <v>.</v>
      </c>
      <c r="AB309" s="24"/>
      <c r="AC309" s="169"/>
      <c r="AD309" s="24"/>
      <c r="AE309" s="26"/>
      <c r="AF309" s="84">
        <f t="shared" si="95"/>
        <v>0</v>
      </c>
      <c r="AG309" s="84">
        <f t="shared" si="96"/>
        <v>0</v>
      </c>
      <c r="AH309" s="168">
        <f t="shared" si="84"/>
        <v>0</v>
      </c>
    </row>
    <row r="310" spans="3:34" x14ac:dyDescent="0.2">
      <c r="C310" s="164">
        <v>31</v>
      </c>
      <c r="D310" s="64">
        <f>'[1]2022'!D306</f>
        <v>0</v>
      </c>
      <c r="E310" s="165">
        <f>'[1]2022'!E306</f>
        <v>0</v>
      </c>
      <c r="F310" s="66">
        <f>'[1]2022'!F306</f>
        <v>0</v>
      </c>
      <c r="G310" s="67">
        <f>'[1]2022'!G306</f>
        <v>0</v>
      </c>
      <c r="H310" s="67">
        <f>'[1]2022'!H306</f>
        <v>0</v>
      </c>
      <c r="I310" s="165">
        <f>'[1]2022'!I306</f>
        <v>1</v>
      </c>
      <c r="J310" s="166">
        <f>'[1]2022'!J306</f>
        <v>0</v>
      </c>
      <c r="K310" s="166">
        <f>'[1]2022'!K306</f>
        <v>0</v>
      </c>
      <c r="L310" s="167">
        <f>'[1]2022'!L306</f>
        <v>1</v>
      </c>
      <c r="M310" s="71">
        <f>'[1]2022'!M306</f>
        <v>1</v>
      </c>
      <c r="N310" s="72">
        <f t="shared" si="85"/>
        <v>1</v>
      </c>
      <c r="O310" s="73">
        <f t="shared" si="77"/>
        <v>0</v>
      </c>
      <c r="P310" s="74">
        <f t="shared" si="86"/>
        <v>0</v>
      </c>
      <c r="Q310" s="75">
        <f t="shared" si="97"/>
        <v>0</v>
      </c>
      <c r="R310" s="75">
        <f t="shared" si="98"/>
        <v>0</v>
      </c>
      <c r="S310" s="76">
        <f t="shared" si="79"/>
        <v>0</v>
      </c>
      <c r="T310" s="77"/>
      <c r="U310" s="78">
        <f t="shared" si="80"/>
        <v>0</v>
      </c>
      <c r="V310" s="75">
        <f t="shared" si="93"/>
        <v>0</v>
      </c>
      <c r="W310" s="220">
        <f t="shared" si="81"/>
        <v>0</v>
      </c>
      <c r="X310" s="223"/>
      <c r="Y310" s="80">
        <f t="shared" si="94"/>
        <v>0</v>
      </c>
      <c r="Z310" s="81">
        <f t="shared" si="82"/>
        <v>0</v>
      </c>
      <c r="AA310" s="25" t="str">
        <f t="shared" si="83"/>
        <v>.</v>
      </c>
      <c r="AB310" s="24"/>
      <c r="AC310" s="169"/>
      <c r="AD310" s="24"/>
      <c r="AE310" s="26"/>
      <c r="AF310" s="84">
        <f t="shared" si="95"/>
        <v>0</v>
      </c>
      <c r="AG310" s="84">
        <f t="shared" si="96"/>
        <v>0</v>
      </c>
      <c r="AH310" s="168">
        <f t="shared" si="84"/>
        <v>0</v>
      </c>
    </row>
    <row r="311" spans="3:34" x14ac:dyDescent="0.2">
      <c r="C311" s="222">
        <v>32</v>
      </c>
      <c r="D311" s="64">
        <f>'[1]2022'!D307</f>
        <v>0</v>
      </c>
      <c r="E311" s="165">
        <f>'[1]2022'!E307</f>
        <v>0</v>
      </c>
      <c r="F311" s="66">
        <f>'[1]2022'!F307</f>
        <v>0</v>
      </c>
      <c r="G311" s="67">
        <f>'[1]2022'!G307</f>
        <v>0</v>
      </c>
      <c r="H311" s="67">
        <f>'[1]2022'!H307</f>
        <v>0</v>
      </c>
      <c r="I311" s="165">
        <f>'[1]2022'!I307</f>
        <v>1</v>
      </c>
      <c r="J311" s="166">
        <f>'[1]2022'!J307</f>
        <v>0</v>
      </c>
      <c r="K311" s="166">
        <f>'[1]2022'!K307</f>
        <v>0</v>
      </c>
      <c r="L311" s="167">
        <f>'[1]2022'!L307</f>
        <v>1</v>
      </c>
      <c r="M311" s="71">
        <f>'[1]2022'!M307</f>
        <v>1</v>
      </c>
      <c r="N311" s="72">
        <f t="shared" si="85"/>
        <v>1</v>
      </c>
      <c r="O311" s="73">
        <f t="shared" si="77"/>
        <v>0</v>
      </c>
      <c r="P311" s="74">
        <f t="shared" si="86"/>
        <v>0</v>
      </c>
      <c r="Q311" s="75">
        <f t="shared" si="97"/>
        <v>0</v>
      </c>
      <c r="R311" s="75">
        <f t="shared" si="98"/>
        <v>0</v>
      </c>
      <c r="S311" s="76">
        <f t="shared" si="79"/>
        <v>0</v>
      </c>
      <c r="T311" s="77"/>
      <c r="U311" s="78">
        <f t="shared" si="80"/>
        <v>0</v>
      </c>
      <c r="V311" s="75">
        <f t="shared" si="93"/>
        <v>0</v>
      </c>
      <c r="W311" s="220">
        <f t="shared" si="81"/>
        <v>0</v>
      </c>
      <c r="X311" s="223"/>
      <c r="Y311" s="80">
        <f t="shared" si="94"/>
        <v>0</v>
      </c>
      <c r="Z311" s="81">
        <f t="shared" si="82"/>
        <v>0</v>
      </c>
      <c r="AA311" s="25" t="str">
        <f t="shared" si="83"/>
        <v>.</v>
      </c>
      <c r="AB311" s="24"/>
      <c r="AC311" s="169"/>
      <c r="AD311" s="24"/>
      <c r="AE311" s="26"/>
      <c r="AF311" s="84">
        <f t="shared" si="95"/>
        <v>0</v>
      </c>
      <c r="AG311" s="84">
        <f t="shared" si="96"/>
        <v>0</v>
      </c>
      <c r="AH311" s="168">
        <f t="shared" si="84"/>
        <v>0</v>
      </c>
    </row>
    <row r="312" spans="3:34" x14ac:dyDescent="0.2">
      <c r="C312" s="164">
        <v>33</v>
      </c>
      <c r="D312" s="64">
        <f>'[1]2022'!D308</f>
        <v>0</v>
      </c>
      <c r="E312" s="165">
        <f>'[1]2022'!E308</f>
        <v>0</v>
      </c>
      <c r="F312" s="66">
        <f>'[1]2022'!F308</f>
        <v>0</v>
      </c>
      <c r="G312" s="67">
        <f>'[1]2022'!G308</f>
        <v>0</v>
      </c>
      <c r="H312" s="67">
        <f>'[1]2022'!H308</f>
        <v>0</v>
      </c>
      <c r="I312" s="165">
        <f>'[1]2022'!I308</f>
        <v>1</v>
      </c>
      <c r="J312" s="166">
        <f>'[1]2022'!J308</f>
        <v>0</v>
      </c>
      <c r="K312" s="166">
        <f>'[1]2022'!K308</f>
        <v>0</v>
      </c>
      <c r="L312" s="167">
        <f>'[1]2022'!L308</f>
        <v>1</v>
      </c>
      <c r="M312" s="71">
        <f>'[1]2022'!M308</f>
        <v>1</v>
      </c>
      <c r="N312" s="72">
        <f t="shared" si="85"/>
        <v>1</v>
      </c>
      <c r="O312" s="73">
        <f t="shared" si="77"/>
        <v>0</v>
      </c>
      <c r="P312" s="74">
        <f t="shared" si="86"/>
        <v>0</v>
      </c>
      <c r="Q312" s="75">
        <f t="shared" si="97"/>
        <v>0</v>
      </c>
      <c r="R312" s="75">
        <f t="shared" si="98"/>
        <v>0</v>
      </c>
      <c r="S312" s="76">
        <f t="shared" si="79"/>
        <v>0</v>
      </c>
      <c r="T312" s="77"/>
      <c r="U312" s="78">
        <f t="shared" si="80"/>
        <v>0</v>
      </c>
      <c r="V312" s="75">
        <f t="shared" si="93"/>
        <v>0</v>
      </c>
      <c r="W312" s="220">
        <f t="shared" si="81"/>
        <v>0</v>
      </c>
      <c r="X312" s="223"/>
      <c r="Y312" s="80">
        <f t="shared" si="94"/>
        <v>0</v>
      </c>
      <c r="Z312" s="81">
        <f t="shared" si="82"/>
        <v>0</v>
      </c>
      <c r="AA312" s="25" t="str">
        <f t="shared" si="83"/>
        <v>.</v>
      </c>
      <c r="AB312" s="24"/>
      <c r="AC312" s="169"/>
      <c r="AD312" s="24"/>
      <c r="AE312" s="26"/>
      <c r="AF312" s="84">
        <f t="shared" si="95"/>
        <v>0</v>
      </c>
      <c r="AG312" s="84">
        <f t="shared" si="96"/>
        <v>0</v>
      </c>
      <c r="AH312" s="168">
        <f t="shared" si="84"/>
        <v>0</v>
      </c>
    </row>
    <row r="313" spans="3:34" x14ac:dyDescent="0.2">
      <c r="C313" s="164">
        <v>34</v>
      </c>
      <c r="D313" s="64">
        <f>'[1]2022'!D309</f>
        <v>0</v>
      </c>
      <c r="E313" s="165">
        <f>'[1]2022'!E309</f>
        <v>0</v>
      </c>
      <c r="F313" s="66">
        <f>'[1]2022'!F309</f>
        <v>0</v>
      </c>
      <c r="G313" s="67">
        <f>'[1]2022'!G309</f>
        <v>0</v>
      </c>
      <c r="H313" s="67">
        <f>'[1]2022'!H309</f>
        <v>0</v>
      </c>
      <c r="I313" s="165">
        <f>'[1]2022'!I309</f>
        <v>1</v>
      </c>
      <c r="J313" s="166">
        <f>'[1]2022'!J309</f>
        <v>0</v>
      </c>
      <c r="K313" s="166">
        <f>'[1]2022'!K309</f>
        <v>0</v>
      </c>
      <c r="L313" s="167">
        <f>'[1]2022'!L309</f>
        <v>1</v>
      </c>
      <c r="M313" s="71">
        <f>'[1]2022'!M309</f>
        <v>1</v>
      </c>
      <c r="N313" s="72">
        <f t="shared" si="85"/>
        <v>1</v>
      </c>
      <c r="O313" s="73">
        <f t="shared" si="77"/>
        <v>0</v>
      </c>
      <c r="P313" s="74">
        <f t="shared" si="86"/>
        <v>0</v>
      </c>
      <c r="Q313" s="75">
        <f t="shared" si="97"/>
        <v>0</v>
      </c>
      <c r="R313" s="75">
        <f t="shared" si="98"/>
        <v>0</v>
      </c>
      <c r="S313" s="76">
        <f t="shared" si="79"/>
        <v>0</v>
      </c>
      <c r="T313" s="77"/>
      <c r="U313" s="78">
        <f t="shared" si="80"/>
        <v>0</v>
      </c>
      <c r="V313" s="75">
        <f t="shared" si="93"/>
        <v>0</v>
      </c>
      <c r="W313" s="220">
        <f t="shared" si="81"/>
        <v>0</v>
      </c>
      <c r="X313" s="223"/>
      <c r="Y313" s="80">
        <f t="shared" si="94"/>
        <v>0</v>
      </c>
      <c r="Z313" s="81">
        <f t="shared" si="82"/>
        <v>0</v>
      </c>
      <c r="AA313" s="25" t="str">
        <f t="shared" si="83"/>
        <v>.</v>
      </c>
      <c r="AB313" s="24"/>
      <c r="AC313" s="169"/>
      <c r="AD313" s="24"/>
      <c r="AE313" s="26"/>
      <c r="AF313" s="84">
        <f t="shared" si="95"/>
        <v>0</v>
      </c>
      <c r="AG313" s="84">
        <f t="shared" si="96"/>
        <v>0</v>
      </c>
      <c r="AH313" s="168">
        <f t="shared" si="84"/>
        <v>0</v>
      </c>
    </row>
    <row r="314" spans="3:34" x14ac:dyDescent="0.2">
      <c r="C314" s="164">
        <v>35</v>
      </c>
      <c r="D314" s="64">
        <f>'[1]2022'!D310</f>
        <v>0</v>
      </c>
      <c r="E314" s="165">
        <f>'[1]2022'!E310</f>
        <v>0</v>
      </c>
      <c r="F314" s="66">
        <f>'[1]2022'!F310</f>
        <v>0</v>
      </c>
      <c r="G314" s="67">
        <f>'[1]2022'!G310</f>
        <v>0</v>
      </c>
      <c r="H314" s="67">
        <f>'[1]2022'!H310</f>
        <v>0</v>
      </c>
      <c r="I314" s="165">
        <f>'[1]2022'!I310</f>
        <v>1</v>
      </c>
      <c r="J314" s="166">
        <f>'[1]2022'!J310</f>
        <v>0</v>
      </c>
      <c r="K314" s="166">
        <f>'[1]2022'!K310</f>
        <v>0</v>
      </c>
      <c r="L314" s="167">
        <f>'[1]2022'!L310</f>
        <v>1</v>
      </c>
      <c r="M314" s="71">
        <f>'[1]2022'!M310</f>
        <v>1</v>
      </c>
      <c r="N314" s="72">
        <f t="shared" si="85"/>
        <v>1</v>
      </c>
      <c r="O314" s="73">
        <f t="shared" si="77"/>
        <v>0</v>
      </c>
      <c r="P314" s="74">
        <f t="shared" si="86"/>
        <v>0</v>
      </c>
      <c r="Q314" s="75">
        <f t="shared" si="97"/>
        <v>0</v>
      </c>
      <c r="R314" s="75">
        <f t="shared" si="98"/>
        <v>0</v>
      </c>
      <c r="S314" s="76">
        <f t="shared" si="79"/>
        <v>0</v>
      </c>
      <c r="T314" s="77"/>
      <c r="U314" s="78">
        <f t="shared" si="80"/>
        <v>0</v>
      </c>
      <c r="V314" s="75">
        <f t="shared" si="93"/>
        <v>0</v>
      </c>
      <c r="W314" s="220">
        <f t="shared" si="81"/>
        <v>0</v>
      </c>
      <c r="X314" s="223"/>
      <c r="Y314" s="80">
        <f t="shared" si="94"/>
        <v>0</v>
      </c>
      <c r="Z314" s="81">
        <f t="shared" si="82"/>
        <v>0</v>
      </c>
      <c r="AA314" s="25" t="str">
        <f t="shared" si="83"/>
        <v>.</v>
      </c>
      <c r="AB314" s="24"/>
      <c r="AC314" s="169"/>
      <c r="AD314" s="24"/>
      <c r="AE314" s="26"/>
      <c r="AF314" s="84">
        <f t="shared" si="95"/>
        <v>0</v>
      </c>
      <c r="AG314" s="84">
        <f t="shared" si="96"/>
        <v>0</v>
      </c>
      <c r="AH314" s="168">
        <f t="shared" si="84"/>
        <v>0</v>
      </c>
    </row>
    <row r="315" spans="3:34" x14ac:dyDescent="0.2">
      <c r="C315" s="222">
        <v>36</v>
      </c>
      <c r="D315" s="64">
        <f>'[1]2022'!D311</f>
        <v>0</v>
      </c>
      <c r="E315" s="165">
        <f>'[1]2022'!E311</f>
        <v>0</v>
      </c>
      <c r="F315" s="66">
        <f>'[1]2022'!F311</f>
        <v>0</v>
      </c>
      <c r="G315" s="67">
        <f>'[1]2022'!G311</f>
        <v>0</v>
      </c>
      <c r="H315" s="67">
        <f>'[1]2022'!H311</f>
        <v>0</v>
      </c>
      <c r="I315" s="165">
        <f>'[1]2022'!I311</f>
        <v>1</v>
      </c>
      <c r="J315" s="166">
        <f>'[1]2022'!J311</f>
        <v>0</v>
      </c>
      <c r="K315" s="166">
        <f>'[1]2022'!K311</f>
        <v>0</v>
      </c>
      <c r="L315" s="167">
        <f>'[1]2022'!L311</f>
        <v>1</v>
      </c>
      <c r="M315" s="71">
        <f>'[1]2022'!M311</f>
        <v>1</v>
      </c>
      <c r="N315" s="72">
        <f t="shared" si="85"/>
        <v>1</v>
      </c>
      <c r="O315" s="73">
        <f t="shared" si="77"/>
        <v>0</v>
      </c>
      <c r="P315" s="74">
        <f t="shared" si="86"/>
        <v>0</v>
      </c>
      <c r="Q315" s="75">
        <f t="shared" si="97"/>
        <v>0</v>
      </c>
      <c r="R315" s="75">
        <f t="shared" si="98"/>
        <v>0</v>
      </c>
      <c r="S315" s="76">
        <f t="shared" si="79"/>
        <v>0</v>
      </c>
      <c r="T315" s="77"/>
      <c r="U315" s="78">
        <f t="shared" si="80"/>
        <v>0</v>
      </c>
      <c r="V315" s="75">
        <f t="shared" si="93"/>
        <v>0</v>
      </c>
      <c r="W315" s="220">
        <f t="shared" si="81"/>
        <v>0</v>
      </c>
      <c r="X315" s="223"/>
      <c r="Y315" s="80">
        <f t="shared" si="94"/>
        <v>0</v>
      </c>
      <c r="Z315" s="81">
        <f t="shared" si="82"/>
        <v>0</v>
      </c>
      <c r="AA315" s="25" t="str">
        <f t="shared" si="83"/>
        <v>.</v>
      </c>
      <c r="AB315" s="24"/>
      <c r="AC315" s="169"/>
      <c r="AD315" s="24"/>
      <c r="AE315" s="26"/>
      <c r="AF315" s="84">
        <f t="shared" si="95"/>
        <v>0</v>
      </c>
      <c r="AG315" s="84">
        <f t="shared" si="96"/>
        <v>0</v>
      </c>
      <c r="AH315" s="168">
        <f t="shared" si="84"/>
        <v>0</v>
      </c>
    </row>
    <row r="316" spans="3:34" x14ac:dyDescent="0.2">
      <c r="C316" s="164">
        <v>37</v>
      </c>
      <c r="D316" s="64">
        <f>'[1]2022'!D312</f>
        <v>0</v>
      </c>
      <c r="E316" s="165">
        <f>'[1]2022'!E312</f>
        <v>0</v>
      </c>
      <c r="F316" s="66">
        <f>'[1]2022'!F312</f>
        <v>0</v>
      </c>
      <c r="G316" s="67">
        <f>'[1]2022'!G312</f>
        <v>0</v>
      </c>
      <c r="H316" s="67">
        <f>'[1]2022'!H312</f>
        <v>0</v>
      </c>
      <c r="I316" s="165">
        <f>'[1]2022'!I312</f>
        <v>1</v>
      </c>
      <c r="J316" s="166">
        <f>'[1]2022'!J312</f>
        <v>0</v>
      </c>
      <c r="K316" s="166">
        <f>'[1]2022'!K312</f>
        <v>0</v>
      </c>
      <c r="L316" s="167">
        <f>'[1]2022'!L312</f>
        <v>1</v>
      </c>
      <c r="M316" s="71">
        <f>'[1]2022'!M312</f>
        <v>1</v>
      </c>
      <c r="N316" s="72">
        <f t="shared" si="85"/>
        <v>1</v>
      </c>
      <c r="O316" s="73">
        <f t="shared" si="77"/>
        <v>0</v>
      </c>
      <c r="P316" s="74">
        <f t="shared" si="86"/>
        <v>0</v>
      </c>
      <c r="Q316" s="75">
        <f t="shared" si="97"/>
        <v>0</v>
      </c>
      <c r="R316" s="75">
        <f t="shared" si="98"/>
        <v>0</v>
      </c>
      <c r="S316" s="76">
        <f t="shared" si="79"/>
        <v>0</v>
      </c>
      <c r="T316" s="77"/>
      <c r="U316" s="78">
        <f t="shared" si="80"/>
        <v>0</v>
      </c>
      <c r="V316" s="75">
        <f t="shared" si="93"/>
        <v>0</v>
      </c>
      <c r="W316" s="220">
        <f t="shared" si="81"/>
        <v>0</v>
      </c>
      <c r="X316" s="223"/>
      <c r="Y316" s="80">
        <f t="shared" si="94"/>
        <v>0</v>
      </c>
      <c r="Z316" s="81">
        <f t="shared" si="82"/>
        <v>0</v>
      </c>
      <c r="AA316" s="25" t="str">
        <f t="shared" si="83"/>
        <v>.</v>
      </c>
      <c r="AB316" s="24"/>
      <c r="AC316" s="169"/>
      <c r="AD316" s="24"/>
      <c r="AE316" s="26"/>
      <c r="AF316" s="84">
        <f t="shared" si="95"/>
        <v>0</v>
      </c>
      <c r="AG316" s="84">
        <f t="shared" si="96"/>
        <v>0</v>
      </c>
      <c r="AH316" s="168">
        <f t="shared" si="84"/>
        <v>0</v>
      </c>
    </row>
    <row r="317" spans="3:34" x14ac:dyDescent="0.2">
      <c r="C317" s="164">
        <v>38</v>
      </c>
      <c r="D317" s="64">
        <f>'[1]2022'!D313</f>
        <v>0</v>
      </c>
      <c r="E317" s="165">
        <f>'[1]2022'!E313</f>
        <v>0</v>
      </c>
      <c r="F317" s="66">
        <f>'[1]2022'!F313</f>
        <v>0</v>
      </c>
      <c r="G317" s="67">
        <f>'[1]2022'!G313</f>
        <v>0</v>
      </c>
      <c r="H317" s="67">
        <f>'[1]2022'!H313</f>
        <v>0</v>
      </c>
      <c r="I317" s="165">
        <f>'[1]2022'!I313</f>
        <v>1</v>
      </c>
      <c r="J317" s="166">
        <f>'[1]2022'!J313</f>
        <v>0</v>
      </c>
      <c r="K317" s="166">
        <f>'[1]2022'!K313</f>
        <v>0</v>
      </c>
      <c r="L317" s="167">
        <f>'[1]2022'!L313</f>
        <v>1</v>
      </c>
      <c r="M317" s="71">
        <f>'[1]2022'!M313</f>
        <v>1</v>
      </c>
      <c r="N317" s="72">
        <f t="shared" si="85"/>
        <v>1</v>
      </c>
      <c r="O317" s="73">
        <f t="shared" si="77"/>
        <v>0</v>
      </c>
      <c r="P317" s="74">
        <f t="shared" si="86"/>
        <v>0</v>
      </c>
      <c r="Q317" s="75">
        <f t="shared" si="97"/>
        <v>0</v>
      </c>
      <c r="R317" s="75">
        <f t="shared" si="98"/>
        <v>0</v>
      </c>
      <c r="S317" s="76">
        <f t="shared" si="79"/>
        <v>0</v>
      </c>
      <c r="T317" s="77"/>
      <c r="U317" s="78">
        <f t="shared" si="80"/>
        <v>0</v>
      </c>
      <c r="V317" s="75">
        <f t="shared" si="93"/>
        <v>0</v>
      </c>
      <c r="W317" s="220">
        <f t="shared" si="81"/>
        <v>0</v>
      </c>
      <c r="X317" s="223"/>
      <c r="Y317" s="80">
        <f t="shared" si="94"/>
        <v>0</v>
      </c>
      <c r="Z317" s="81">
        <f t="shared" si="82"/>
        <v>0</v>
      </c>
      <c r="AA317" s="25" t="str">
        <f t="shared" si="83"/>
        <v>.</v>
      </c>
      <c r="AB317" s="24"/>
      <c r="AC317" s="169"/>
      <c r="AD317" s="24"/>
      <c r="AE317" s="26"/>
      <c r="AF317" s="84">
        <f t="shared" si="95"/>
        <v>0</v>
      </c>
      <c r="AG317" s="84">
        <f t="shared" si="96"/>
        <v>0</v>
      </c>
      <c r="AH317" s="168">
        <f t="shared" si="84"/>
        <v>0</v>
      </c>
    </row>
    <row r="318" spans="3:34" x14ac:dyDescent="0.2">
      <c r="C318" s="164">
        <v>39</v>
      </c>
      <c r="D318" s="64">
        <f>'[1]2022'!D314</f>
        <v>0</v>
      </c>
      <c r="E318" s="165">
        <f>'[1]2022'!E314</f>
        <v>0</v>
      </c>
      <c r="F318" s="66">
        <f>'[1]2022'!F314</f>
        <v>0</v>
      </c>
      <c r="G318" s="67">
        <f>'[1]2022'!G314</f>
        <v>0</v>
      </c>
      <c r="H318" s="67">
        <f>'[1]2022'!H314</f>
        <v>0</v>
      </c>
      <c r="I318" s="165">
        <f>'[1]2022'!I314</f>
        <v>1</v>
      </c>
      <c r="J318" s="166">
        <f>'[1]2022'!J314</f>
        <v>0</v>
      </c>
      <c r="K318" s="166">
        <f>'[1]2022'!K314</f>
        <v>0</v>
      </c>
      <c r="L318" s="167">
        <f>'[1]2022'!L314</f>
        <v>1</v>
      </c>
      <c r="M318" s="71">
        <f>'[1]2022'!M314</f>
        <v>1</v>
      </c>
      <c r="N318" s="72">
        <f t="shared" si="85"/>
        <v>1</v>
      </c>
      <c r="O318" s="73">
        <f t="shared" si="77"/>
        <v>0</v>
      </c>
      <c r="P318" s="74">
        <f t="shared" si="86"/>
        <v>0</v>
      </c>
      <c r="Q318" s="75">
        <f t="shared" si="97"/>
        <v>0</v>
      </c>
      <c r="R318" s="75">
        <f t="shared" si="98"/>
        <v>0</v>
      </c>
      <c r="S318" s="76">
        <f t="shared" si="79"/>
        <v>0</v>
      </c>
      <c r="T318" s="77"/>
      <c r="U318" s="78">
        <f t="shared" si="80"/>
        <v>0</v>
      </c>
      <c r="V318" s="75">
        <f t="shared" si="93"/>
        <v>0</v>
      </c>
      <c r="W318" s="220">
        <f t="shared" si="81"/>
        <v>0</v>
      </c>
      <c r="X318" s="223"/>
      <c r="Y318" s="80">
        <f t="shared" si="94"/>
        <v>0</v>
      </c>
      <c r="Z318" s="81">
        <f t="shared" si="82"/>
        <v>0</v>
      </c>
      <c r="AA318" s="25" t="str">
        <f t="shared" si="83"/>
        <v>.</v>
      </c>
      <c r="AB318" s="24"/>
      <c r="AC318" s="169"/>
      <c r="AD318" s="24"/>
      <c r="AE318" s="26"/>
      <c r="AF318" s="84">
        <f t="shared" si="95"/>
        <v>0</v>
      </c>
      <c r="AG318" s="84">
        <f t="shared" si="96"/>
        <v>0</v>
      </c>
      <c r="AH318" s="168">
        <f t="shared" si="84"/>
        <v>0</v>
      </c>
    </row>
    <row r="319" spans="3:34" x14ac:dyDescent="0.2">
      <c r="C319" s="222">
        <v>40</v>
      </c>
      <c r="D319" s="64">
        <f>'[1]2022'!D315</f>
        <v>0</v>
      </c>
      <c r="E319" s="165">
        <f>'[1]2022'!E315</f>
        <v>0</v>
      </c>
      <c r="F319" s="66">
        <f>'[1]2022'!F315</f>
        <v>0</v>
      </c>
      <c r="G319" s="67">
        <f>'[1]2022'!G315</f>
        <v>0</v>
      </c>
      <c r="H319" s="67">
        <f>'[1]2022'!H315</f>
        <v>0</v>
      </c>
      <c r="I319" s="165">
        <f>'[1]2022'!I315</f>
        <v>1</v>
      </c>
      <c r="J319" s="166">
        <f>'[1]2022'!J315</f>
        <v>0</v>
      </c>
      <c r="K319" s="166">
        <f>'[1]2022'!K315</f>
        <v>0</v>
      </c>
      <c r="L319" s="167">
        <f>'[1]2022'!L315</f>
        <v>1</v>
      </c>
      <c r="M319" s="71">
        <f>'[1]2022'!M315</f>
        <v>1</v>
      </c>
      <c r="N319" s="72">
        <f t="shared" si="85"/>
        <v>1</v>
      </c>
      <c r="O319" s="73">
        <f t="shared" si="77"/>
        <v>0</v>
      </c>
      <c r="P319" s="74">
        <f t="shared" si="86"/>
        <v>0</v>
      </c>
      <c r="Q319" s="75">
        <f t="shared" si="97"/>
        <v>0</v>
      </c>
      <c r="R319" s="75">
        <f t="shared" si="98"/>
        <v>0</v>
      </c>
      <c r="S319" s="76">
        <f t="shared" si="79"/>
        <v>0</v>
      </c>
      <c r="T319" s="77"/>
      <c r="U319" s="78">
        <f t="shared" si="80"/>
        <v>0</v>
      </c>
      <c r="V319" s="75">
        <f t="shared" si="93"/>
        <v>0</v>
      </c>
      <c r="W319" s="220">
        <f t="shared" si="81"/>
        <v>0</v>
      </c>
      <c r="X319" s="223"/>
      <c r="Y319" s="80">
        <f t="shared" si="94"/>
        <v>0</v>
      </c>
      <c r="Z319" s="81">
        <f t="shared" si="82"/>
        <v>0</v>
      </c>
      <c r="AA319" s="25" t="str">
        <f t="shared" si="83"/>
        <v>.</v>
      </c>
      <c r="AB319" s="24"/>
      <c r="AC319" s="169"/>
      <c r="AD319" s="24"/>
      <c r="AE319" s="26"/>
      <c r="AF319" s="84">
        <f t="shared" si="95"/>
        <v>0</v>
      </c>
      <c r="AG319" s="84">
        <f t="shared" si="96"/>
        <v>0</v>
      </c>
      <c r="AH319" s="168">
        <f t="shared" si="84"/>
        <v>0</v>
      </c>
    </row>
    <row r="320" spans="3:34" x14ac:dyDescent="0.2">
      <c r="C320" s="164">
        <v>41</v>
      </c>
      <c r="D320" s="64">
        <f>'[1]2022'!D316</f>
        <v>0</v>
      </c>
      <c r="E320" s="165">
        <f>'[1]2022'!E316</f>
        <v>0</v>
      </c>
      <c r="F320" s="66">
        <f>'[1]2022'!F316</f>
        <v>0</v>
      </c>
      <c r="G320" s="67">
        <f>'[1]2022'!G316</f>
        <v>0</v>
      </c>
      <c r="H320" s="67">
        <f>'[1]2022'!H316</f>
        <v>0</v>
      </c>
      <c r="I320" s="165">
        <f>'[1]2022'!I316</f>
        <v>1</v>
      </c>
      <c r="J320" s="166">
        <f>'[1]2022'!J316</f>
        <v>0</v>
      </c>
      <c r="K320" s="166">
        <f>'[1]2022'!K316</f>
        <v>0</v>
      </c>
      <c r="L320" s="167">
        <f>'[1]2022'!L316</f>
        <v>1</v>
      </c>
      <c r="M320" s="71">
        <f>'[1]2022'!M316</f>
        <v>1</v>
      </c>
      <c r="N320" s="72">
        <f t="shared" si="85"/>
        <v>1</v>
      </c>
      <c r="O320" s="73">
        <f t="shared" si="77"/>
        <v>0</v>
      </c>
      <c r="P320" s="74">
        <f t="shared" si="86"/>
        <v>0</v>
      </c>
      <c r="Q320" s="75">
        <f t="shared" si="97"/>
        <v>0</v>
      </c>
      <c r="R320" s="75">
        <f t="shared" si="98"/>
        <v>0</v>
      </c>
      <c r="S320" s="76">
        <f t="shared" si="79"/>
        <v>0</v>
      </c>
      <c r="T320" s="77"/>
      <c r="U320" s="78">
        <f t="shared" si="80"/>
        <v>0</v>
      </c>
      <c r="V320" s="75">
        <f t="shared" si="93"/>
        <v>0</v>
      </c>
      <c r="W320" s="220">
        <f t="shared" si="81"/>
        <v>0</v>
      </c>
      <c r="X320" s="223"/>
      <c r="Y320" s="80">
        <f t="shared" si="94"/>
        <v>0</v>
      </c>
      <c r="Z320" s="81">
        <f t="shared" si="82"/>
        <v>0</v>
      </c>
      <c r="AA320" s="25" t="str">
        <f t="shared" si="83"/>
        <v>.</v>
      </c>
      <c r="AB320" s="24"/>
      <c r="AC320" s="169"/>
      <c r="AD320" s="24"/>
      <c r="AE320" s="26"/>
      <c r="AF320" s="84">
        <f t="shared" si="95"/>
        <v>0</v>
      </c>
      <c r="AG320" s="84">
        <f t="shared" si="96"/>
        <v>0</v>
      </c>
      <c r="AH320" s="168">
        <f t="shared" si="84"/>
        <v>0</v>
      </c>
    </row>
    <row r="321" spans="3:34" x14ac:dyDescent="0.2">
      <c r="C321" s="164">
        <v>42</v>
      </c>
      <c r="D321" s="64">
        <f>'[1]2022'!D317</f>
        <v>0</v>
      </c>
      <c r="E321" s="165">
        <f>'[1]2022'!E317</f>
        <v>0</v>
      </c>
      <c r="F321" s="66">
        <f>'[1]2022'!F317</f>
        <v>0</v>
      </c>
      <c r="G321" s="67">
        <f>'[1]2022'!G317</f>
        <v>0</v>
      </c>
      <c r="H321" s="67">
        <f>'[1]2022'!H317</f>
        <v>0</v>
      </c>
      <c r="I321" s="165">
        <f>'[1]2022'!I317</f>
        <v>1</v>
      </c>
      <c r="J321" s="166">
        <f>'[1]2022'!J317</f>
        <v>0</v>
      </c>
      <c r="K321" s="166">
        <f>'[1]2022'!K317</f>
        <v>0</v>
      </c>
      <c r="L321" s="167">
        <f>'[1]2022'!L317</f>
        <v>1</v>
      </c>
      <c r="M321" s="71">
        <f>'[1]2022'!M317</f>
        <v>1</v>
      </c>
      <c r="N321" s="72">
        <f t="shared" si="85"/>
        <v>1</v>
      </c>
      <c r="O321" s="73">
        <f t="shared" si="77"/>
        <v>0</v>
      </c>
      <c r="P321" s="74">
        <f t="shared" si="86"/>
        <v>0</v>
      </c>
      <c r="Q321" s="75">
        <f t="shared" si="97"/>
        <v>0</v>
      </c>
      <c r="R321" s="75">
        <f t="shared" si="98"/>
        <v>0</v>
      </c>
      <c r="S321" s="76">
        <f t="shared" si="79"/>
        <v>0</v>
      </c>
      <c r="T321" s="77"/>
      <c r="U321" s="78">
        <f t="shared" si="80"/>
        <v>0</v>
      </c>
      <c r="V321" s="75">
        <f t="shared" si="93"/>
        <v>0</v>
      </c>
      <c r="W321" s="220">
        <f t="shared" si="81"/>
        <v>0</v>
      </c>
      <c r="X321" s="223"/>
      <c r="Y321" s="80">
        <f t="shared" si="94"/>
        <v>0</v>
      </c>
      <c r="Z321" s="81">
        <f t="shared" si="82"/>
        <v>0</v>
      </c>
      <c r="AA321" s="25" t="str">
        <f t="shared" si="83"/>
        <v>.</v>
      </c>
      <c r="AB321" s="24"/>
      <c r="AC321" s="169"/>
      <c r="AD321" s="24"/>
      <c r="AE321" s="26"/>
      <c r="AF321" s="84">
        <f t="shared" si="95"/>
        <v>0</v>
      </c>
      <c r="AG321" s="84">
        <f t="shared" si="96"/>
        <v>0</v>
      </c>
      <c r="AH321" s="168">
        <f t="shared" si="84"/>
        <v>0</v>
      </c>
    </row>
    <row r="322" spans="3:34" x14ac:dyDescent="0.2">
      <c r="C322" s="164">
        <v>43</v>
      </c>
      <c r="D322" s="64">
        <f>'[1]2022'!D318</f>
        <v>0</v>
      </c>
      <c r="E322" s="165">
        <f>'[1]2022'!E318</f>
        <v>0</v>
      </c>
      <c r="F322" s="66">
        <f>'[1]2022'!F318</f>
        <v>0</v>
      </c>
      <c r="G322" s="67">
        <f>'[1]2022'!G318</f>
        <v>0</v>
      </c>
      <c r="H322" s="67">
        <f>'[1]2022'!H318</f>
        <v>0</v>
      </c>
      <c r="I322" s="165">
        <f>'[1]2022'!I318</f>
        <v>1</v>
      </c>
      <c r="J322" s="166">
        <f>'[1]2022'!J318</f>
        <v>0</v>
      </c>
      <c r="K322" s="166">
        <f>'[1]2022'!K318</f>
        <v>0</v>
      </c>
      <c r="L322" s="167">
        <f>'[1]2022'!L318</f>
        <v>1</v>
      </c>
      <c r="M322" s="71">
        <f>'[1]2022'!M318</f>
        <v>1</v>
      </c>
      <c r="N322" s="72">
        <f t="shared" si="85"/>
        <v>1</v>
      </c>
      <c r="O322" s="73">
        <f t="shared" si="77"/>
        <v>0</v>
      </c>
      <c r="P322" s="74">
        <f t="shared" si="86"/>
        <v>0</v>
      </c>
      <c r="Q322" s="75">
        <f t="shared" si="97"/>
        <v>0</v>
      </c>
      <c r="R322" s="75">
        <f t="shared" si="98"/>
        <v>0</v>
      </c>
      <c r="S322" s="76">
        <f t="shared" si="79"/>
        <v>0</v>
      </c>
      <c r="T322" s="77"/>
      <c r="U322" s="78">
        <f t="shared" si="80"/>
        <v>0</v>
      </c>
      <c r="V322" s="75">
        <f t="shared" si="93"/>
        <v>0</v>
      </c>
      <c r="W322" s="220">
        <f t="shared" si="81"/>
        <v>0</v>
      </c>
      <c r="X322" s="223"/>
      <c r="Y322" s="80">
        <f t="shared" si="94"/>
        <v>0</v>
      </c>
      <c r="Z322" s="81">
        <f t="shared" si="82"/>
        <v>0</v>
      </c>
      <c r="AA322" s="25" t="str">
        <f t="shared" si="83"/>
        <v>.</v>
      </c>
      <c r="AB322" s="24"/>
      <c r="AC322" s="169"/>
      <c r="AD322" s="24"/>
      <c r="AE322" s="26"/>
      <c r="AF322" s="84">
        <f t="shared" si="95"/>
        <v>0</v>
      </c>
      <c r="AG322" s="84">
        <f t="shared" si="96"/>
        <v>0</v>
      </c>
      <c r="AH322" s="168">
        <f t="shared" si="84"/>
        <v>0</v>
      </c>
    </row>
    <row r="323" spans="3:34" x14ac:dyDescent="0.2">
      <c r="C323" s="222">
        <v>44</v>
      </c>
      <c r="D323" s="64">
        <f>'[1]2022'!D319</f>
        <v>0</v>
      </c>
      <c r="E323" s="165">
        <f>'[1]2022'!E319</f>
        <v>0</v>
      </c>
      <c r="F323" s="66">
        <f>'[1]2022'!F319</f>
        <v>0</v>
      </c>
      <c r="G323" s="67">
        <f>'[1]2022'!G319</f>
        <v>0</v>
      </c>
      <c r="H323" s="67">
        <f>'[1]2022'!H319</f>
        <v>0</v>
      </c>
      <c r="I323" s="165">
        <f>'[1]2022'!I319</f>
        <v>1</v>
      </c>
      <c r="J323" s="166">
        <f>'[1]2022'!J319</f>
        <v>0</v>
      </c>
      <c r="K323" s="166">
        <f>'[1]2022'!K319</f>
        <v>0</v>
      </c>
      <c r="L323" s="167">
        <f>'[1]2022'!L319</f>
        <v>1</v>
      </c>
      <c r="M323" s="71">
        <f>'[1]2022'!M319</f>
        <v>1</v>
      </c>
      <c r="N323" s="72">
        <f t="shared" si="85"/>
        <v>1</v>
      </c>
      <c r="O323" s="73">
        <f t="shared" si="77"/>
        <v>0</v>
      </c>
      <c r="P323" s="74">
        <f t="shared" si="86"/>
        <v>0</v>
      </c>
      <c r="Q323" s="75">
        <f t="shared" si="97"/>
        <v>0</v>
      </c>
      <c r="R323" s="75">
        <f t="shared" si="98"/>
        <v>0</v>
      </c>
      <c r="S323" s="76">
        <f t="shared" si="79"/>
        <v>0</v>
      </c>
      <c r="T323" s="77"/>
      <c r="U323" s="78">
        <f t="shared" si="80"/>
        <v>0</v>
      </c>
      <c r="V323" s="75">
        <f t="shared" si="93"/>
        <v>0</v>
      </c>
      <c r="W323" s="220">
        <f t="shared" si="81"/>
        <v>0</v>
      </c>
      <c r="X323" s="223"/>
      <c r="Y323" s="80">
        <f t="shared" si="94"/>
        <v>0</v>
      </c>
      <c r="Z323" s="81">
        <f t="shared" si="82"/>
        <v>0</v>
      </c>
      <c r="AA323" s="25" t="str">
        <f t="shared" si="83"/>
        <v>.</v>
      </c>
      <c r="AB323" s="24"/>
      <c r="AC323" s="169"/>
      <c r="AD323" s="24"/>
      <c r="AE323" s="26"/>
      <c r="AF323" s="84">
        <f t="shared" si="95"/>
        <v>0</v>
      </c>
      <c r="AG323" s="84">
        <f t="shared" si="96"/>
        <v>0</v>
      </c>
      <c r="AH323" s="168">
        <f t="shared" si="84"/>
        <v>0</v>
      </c>
    </row>
    <row r="324" spans="3:34" x14ac:dyDescent="0.2">
      <c r="C324" s="164">
        <v>45</v>
      </c>
      <c r="D324" s="64">
        <f>'[1]2022'!D320</f>
        <v>0</v>
      </c>
      <c r="E324" s="165">
        <f>'[1]2022'!E320</f>
        <v>0</v>
      </c>
      <c r="F324" s="66">
        <f>'[1]2022'!F320</f>
        <v>0</v>
      </c>
      <c r="G324" s="67">
        <f>'[1]2022'!G320</f>
        <v>0</v>
      </c>
      <c r="H324" s="67">
        <f>'[1]2022'!H320</f>
        <v>0</v>
      </c>
      <c r="I324" s="165">
        <f>'[1]2022'!I320</f>
        <v>1</v>
      </c>
      <c r="J324" s="166">
        <f>'[1]2022'!J320</f>
        <v>0</v>
      </c>
      <c r="K324" s="166">
        <f>'[1]2022'!K320</f>
        <v>0</v>
      </c>
      <c r="L324" s="167">
        <f>'[1]2022'!L320</f>
        <v>1</v>
      </c>
      <c r="M324" s="71">
        <f>'[1]2022'!M320</f>
        <v>1</v>
      </c>
      <c r="N324" s="72">
        <f t="shared" si="85"/>
        <v>1</v>
      </c>
      <c r="O324" s="73">
        <f t="shared" si="77"/>
        <v>0</v>
      </c>
      <c r="P324" s="74">
        <f t="shared" si="86"/>
        <v>0</v>
      </c>
      <c r="Q324" s="75">
        <f t="shared" si="97"/>
        <v>0</v>
      </c>
      <c r="R324" s="75">
        <f t="shared" si="98"/>
        <v>0</v>
      </c>
      <c r="S324" s="76">
        <f t="shared" si="79"/>
        <v>0</v>
      </c>
      <c r="T324" s="77"/>
      <c r="U324" s="78">
        <f t="shared" si="80"/>
        <v>0</v>
      </c>
      <c r="V324" s="75">
        <f t="shared" si="93"/>
        <v>0</v>
      </c>
      <c r="W324" s="220">
        <f t="shared" si="81"/>
        <v>0</v>
      </c>
      <c r="X324" s="223"/>
      <c r="Y324" s="80">
        <f t="shared" si="94"/>
        <v>0</v>
      </c>
      <c r="Z324" s="81">
        <f t="shared" si="82"/>
        <v>0</v>
      </c>
      <c r="AA324" s="25" t="str">
        <f t="shared" si="83"/>
        <v>.</v>
      </c>
      <c r="AB324" s="24"/>
      <c r="AC324" s="169"/>
      <c r="AD324" s="24"/>
      <c r="AE324" s="26"/>
      <c r="AF324" s="84">
        <f t="shared" si="95"/>
        <v>0</v>
      </c>
      <c r="AG324" s="84">
        <f t="shared" si="96"/>
        <v>0</v>
      </c>
      <c r="AH324" s="168">
        <f t="shared" si="84"/>
        <v>0</v>
      </c>
    </row>
    <row r="325" spans="3:34" x14ac:dyDescent="0.2">
      <c r="C325" s="164">
        <v>46</v>
      </c>
      <c r="D325" s="64">
        <f>'[1]2022'!D321</f>
        <v>0</v>
      </c>
      <c r="E325" s="165">
        <f>'[1]2022'!E321</f>
        <v>0</v>
      </c>
      <c r="F325" s="66">
        <f>'[1]2022'!F321</f>
        <v>0</v>
      </c>
      <c r="G325" s="67">
        <f>'[1]2022'!G321</f>
        <v>0</v>
      </c>
      <c r="H325" s="67">
        <f>'[1]2022'!H321</f>
        <v>0</v>
      </c>
      <c r="I325" s="165">
        <f>'[1]2022'!I321</f>
        <v>1</v>
      </c>
      <c r="J325" s="166">
        <f>'[1]2022'!J321</f>
        <v>0</v>
      </c>
      <c r="K325" s="166">
        <f>'[1]2022'!K321</f>
        <v>0</v>
      </c>
      <c r="L325" s="167">
        <f>'[1]2022'!L321</f>
        <v>1</v>
      </c>
      <c r="M325" s="71">
        <f>'[1]2022'!M321</f>
        <v>1</v>
      </c>
      <c r="N325" s="72">
        <f t="shared" si="85"/>
        <v>1</v>
      </c>
      <c r="O325" s="73">
        <f t="shared" si="77"/>
        <v>0</v>
      </c>
      <c r="P325" s="74">
        <f t="shared" si="86"/>
        <v>0</v>
      </c>
      <c r="Q325" s="75">
        <f t="shared" si="97"/>
        <v>0</v>
      </c>
      <c r="R325" s="75">
        <f t="shared" si="98"/>
        <v>0</v>
      </c>
      <c r="S325" s="76">
        <f t="shared" si="79"/>
        <v>0</v>
      </c>
      <c r="T325" s="77"/>
      <c r="U325" s="78">
        <f t="shared" si="80"/>
        <v>0</v>
      </c>
      <c r="V325" s="75">
        <f t="shared" si="93"/>
        <v>0</v>
      </c>
      <c r="W325" s="220">
        <f t="shared" si="81"/>
        <v>0</v>
      </c>
      <c r="X325" s="223"/>
      <c r="Y325" s="80">
        <f t="shared" si="94"/>
        <v>0</v>
      </c>
      <c r="Z325" s="81">
        <f t="shared" si="82"/>
        <v>0</v>
      </c>
      <c r="AA325" s="25" t="str">
        <f t="shared" si="83"/>
        <v>.</v>
      </c>
      <c r="AB325" s="24"/>
      <c r="AC325" s="169"/>
      <c r="AD325" s="24"/>
      <c r="AE325" s="26"/>
      <c r="AF325" s="84">
        <f t="shared" si="95"/>
        <v>0</v>
      </c>
      <c r="AG325" s="84">
        <f t="shared" si="96"/>
        <v>0</v>
      </c>
      <c r="AH325" s="168">
        <f t="shared" si="84"/>
        <v>0</v>
      </c>
    </row>
    <row r="326" spans="3:34" x14ac:dyDescent="0.2">
      <c r="C326" s="164">
        <v>47</v>
      </c>
      <c r="D326" s="64">
        <f>'[1]2022'!D322</f>
        <v>0</v>
      </c>
      <c r="E326" s="165">
        <f>'[1]2022'!E322</f>
        <v>0</v>
      </c>
      <c r="F326" s="66">
        <f>'[1]2022'!F322</f>
        <v>0</v>
      </c>
      <c r="G326" s="67">
        <f>'[1]2022'!G322</f>
        <v>0</v>
      </c>
      <c r="H326" s="67">
        <f>'[1]2022'!H322</f>
        <v>0</v>
      </c>
      <c r="I326" s="165">
        <f>'[1]2022'!I322</f>
        <v>1</v>
      </c>
      <c r="J326" s="166">
        <f>'[1]2022'!J322</f>
        <v>0</v>
      </c>
      <c r="K326" s="166">
        <f>'[1]2022'!K322</f>
        <v>0</v>
      </c>
      <c r="L326" s="167">
        <f>'[1]2022'!L322</f>
        <v>1</v>
      </c>
      <c r="M326" s="71">
        <f>'[1]2022'!M322</f>
        <v>1</v>
      </c>
      <c r="N326" s="72">
        <f t="shared" si="85"/>
        <v>1</v>
      </c>
      <c r="O326" s="73">
        <f t="shared" si="77"/>
        <v>0</v>
      </c>
      <c r="P326" s="74">
        <f t="shared" si="86"/>
        <v>0</v>
      </c>
      <c r="Q326" s="75">
        <f t="shared" si="97"/>
        <v>0</v>
      </c>
      <c r="R326" s="75">
        <f t="shared" si="98"/>
        <v>0</v>
      </c>
      <c r="S326" s="76">
        <f t="shared" si="79"/>
        <v>0</v>
      </c>
      <c r="T326" s="77"/>
      <c r="U326" s="78">
        <f t="shared" si="80"/>
        <v>0</v>
      </c>
      <c r="V326" s="75">
        <f t="shared" si="93"/>
        <v>0</v>
      </c>
      <c r="W326" s="220">
        <f t="shared" si="81"/>
        <v>0</v>
      </c>
      <c r="X326" s="223"/>
      <c r="Y326" s="80">
        <f t="shared" si="94"/>
        <v>0</v>
      </c>
      <c r="Z326" s="81">
        <f t="shared" si="82"/>
        <v>0</v>
      </c>
      <c r="AA326" s="25" t="str">
        <f t="shared" si="83"/>
        <v>.</v>
      </c>
      <c r="AB326" s="24"/>
      <c r="AC326" s="169"/>
      <c r="AD326" s="24"/>
      <c r="AE326" s="26"/>
      <c r="AF326" s="84">
        <f t="shared" si="95"/>
        <v>0</v>
      </c>
      <c r="AG326" s="84">
        <f t="shared" si="96"/>
        <v>0</v>
      </c>
      <c r="AH326" s="168">
        <f t="shared" si="84"/>
        <v>0</v>
      </c>
    </row>
    <row r="327" spans="3:34" x14ac:dyDescent="0.2">
      <c r="C327" s="222">
        <v>48</v>
      </c>
      <c r="D327" s="64">
        <f>'[1]2022'!D323</f>
        <v>0</v>
      </c>
      <c r="E327" s="165">
        <f>'[1]2022'!E323</f>
        <v>0</v>
      </c>
      <c r="F327" s="66">
        <f>'[1]2022'!F323</f>
        <v>0</v>
      </c>
      <c r="G327" s="67">
        <f>'[1]2022'!G323</f>
        <v>0</v>
      </c>
      <c r="H327" s="67">
        <f>'[1]2022'!H323</f>
        <v>0</v>
      </c>
      <c r="I327" s="165">
        <f>'[1]2022'!I323</f>
        <v>1</v>
      </c>
      <c r="J327" s="166">
        <f>'[1]2022'!J323</f>
        <v>0</v>
      </c>
      <c r="K327" s="166">
        <f>'[1]2022'!K323</f>
        <v>0</v>
      </c>
      <c r="L327" s="167">
        <f>'[1]2022'!L323</f>
        <v>1</v>
      </c>
      <c r="M327" s="71">
        <f>'[1]2022'!M323</f>
        <v>1</v>
      </c>
      <c r="N327" s="72">
        <f t="shared" si="85"/>
        <v>1</v>
      </c>
      <c r="O327" s="73">
        <f t="shared" si="77"/>
        <v>0</v>
      </c>
      <c r="P327" s="74">
        <f t="shared" si="86"/>
        <v>0</v>
      </c>
      <c r="Q327" s="75">
        <f t="shared" si="97"/>
        <v>0</v>
      </c>
      <c r="R327" s="75">
        <f t="shared" si="98"/>
        <v>0</v>
      </c>
      <c r="S327" s="76">
        <f t="shared" si="79"/>
        <v>0</v>
      </c>
      <c r="T327" s="77"/>
      <c r="U327" s="78">
        <f t="shared" si="80"/>
        <v>0</v>
      </c>
      <c r="V327" s="75">
        <f t="shared" si="93"/>
        <v>0</v>
      </c>
      <c r="W327" s="220">
        <f t="shared" si="81"/>
        <v>0</v>
      </c>
      <c r="X327" s="223"/>
      <c r="Y327" s="80">
        <f t="shared" si="94"/>
        <v>0</v>
      </c>
      <c r="Z327" s="81">
        <f t="shared" si="82"/>
        <v>0</v>
      </c>
      <c r="AA327" s="25" t="str">
        <f t="shared" si="83"/>
        <v>.</v>
      </c>
      <c r="AB327" s="24"/>
      <c r="AC327" s="169"/>
      <c r="AD327" s="24"/>
      <c r="AE327" s="26"/>
      <c r="AF327" s="84">
        <f t="shared" si="95"/>
        <v>0</v>
      </c>
      <c r="AG327" s="84">
        <f t="shared" si="96"/>
        <v>0</v>
      </c>
      <c r="AH327" s="168">
        <f t="shared" si="84"/>
        <v>0</v>
      </c>
    </row>
    <row r="328" spans="3:34" x14ac:dyDescent="0.2">
      <c r="C328" s="164">
        <v>49</v>
      </c>
      <c r="D328" s="64">
        <f>'[1]2022'!D324</f>
        <v>0</v>
      </c>
      <c r="E328" s="165">
        <f>'[1]2022'!E324</f>
        <v>0</v>
      </c>
      <c r="F328" s="66">
        <f>'[1]2022'!F324</f>
        <v>0</v>
      </c>
      <c r="G328" s="67">
        <f>'[1]2022'!G324</f>
        <v>0</v>
      </c>
      <c r="H328" s="67">
        <f>'[1]2022'!H324</f>
        <v>0</v>
      </c>
      <c r="I328" s="165">
        <f>'[1]2022'!I324</f>
        <v>1</v>
      </c>
      <c r="J328" s="166">
        <f>'[1]2022'!J324</f>
        <v>0</v>
      </c>
      <c r="K328" s="166">
        <f>'[1]2022'!K324</f>
        <v>0</v>
      </c>
      <c r="L328" s="167">
        <f>'[1]2022'!L324</f>
        <v>1</v>
      </c>
      <c r="M328" s="71">
        <f>'[1]2022'!M324</f>
        <v>1</v>
      </c>
      <c r="N328" s="72">
        <f t="shared" si="85"/>
        <v>1</v>
      </c>
      <c r="O328" s="73">
        <f t="shared" si="77"/>
        <v>0</v>
      </c>
      <c r="P328" s="74">
        <f t="shared" si="86"/>
        <v>0</v>
      </c>
      <c r="Q328" s="75">
        <f t="shared" si="97"/>
        <v>0</v>
      </c>
      <c r="R328" s="75">
        <f t="shared" si="98"/>
        <v>0</v>
      </c>
      <c r="S328" s="76">
        <f t="shared" si="79"/>
        <v>0</v>
      </c>
      <c r="T328" s="77"/>
      <c r="U328" s="78">
        <f t="shared" si="80"/>
        <v>0</v>
      </c>
      <c r="V328" s="75">
        <f t="shared" si="93"/>
        <v>0</v>
      </c>
      <c r="W328" s="220">
        <f t="shared" si="81"/>
        <v>0</v>
      </c>
      <c r="X328" s="223"/>
      <c r="Y328" s="80">
        <f t="shared" si="94"/>
        <v>0</v>
      </c>
      <c r="Z328" s="81">
        <f t="shared" si="82"/>
        <v>0</v>
      </c>
      <c r="AA328" s="25" t="str">
        <f t="shared" si="83"/>
        <v>.</v>
      </c>
      <c r="AB328" s="24"/>
      <c r="AC328" s="169"/>
      <c r="AD328" s="24"/>
      <c r="AE328" s="26"/>
      <c r="AF328" s="84">
        <f t="shared" si="95"/>
        <v>0</v>
      </c>
      <c r="AG328" s="84">
        <f t="shared" si="96"/>
        <v>0</v>
      </c>
      <c r="AH328" s="168">
        <f t="shared" si="84"/>
        <v>0</v>
      </c>
    </row>
    <row r="329" spans="3:34" x14ac:dyDescent="0.2">
      <c r="C329" s="164">
        <v>50</v>
      </c>
      <c r="D329" s="64">
        <f>'[1]2022'!D325</f>
        <v>0</v>
      </c>
      <c r="E329" s="165">
        <f>'[1]2022'!E325</f>
        <v>0</v>
      </c>
      <c r="F329" s="66">
        <f>'[1]2022'!F325</f>
        <v>0</v>
      </c>
      <c r="G329" s="67">
        <f>'[1]2022'!G325</f>
        <v>0</v>
      </c>
      <c r="H329" s="67">
        <f>'[1]2022'!H325</f>
        <v>0</v>
      </c>
      <c r="I329" s="165">
        <f>'[1]2022'!I325</f>
        <v>1</v>
      </c>
      <c r="J329" s="166">
        <f>'[1]2022'!J325</f>
        <v>0</v>
      </c>
      <c r="K329" s="166">
        <f>'[1]2022'!K325</f>
        <v>0</v>
      </c>
      <c r="L329" s="167">
        <f>'[1]2022'!L325</f>
        <v>1</v>
      </c>
      <c r="M329" s="71">
        <f>'[1]2022'!M325</f>
        <v>1</v>
      </c>
      <c r="N329" s="72">
        <f t="shared" si="85"/>
        <v>1</v>
      </c>
      <c r="O329" s="73">
        <f t="shared" si="77"/>
        <v>0</v>
      </c>
      <c r="P329" s="74">
        <f t="shared" si="86"/>
        <v>0</v>
      </c>
      <c r="Q329" s="75">
        <f t="shared" si="97"/>
        <v>0</v>
      </c>
      <c r="R329" s="75">
        <f t="shared" si="98"/>
        <v>0</v>
      </c>
      <c r="S329" s="76">
        <f t="shared" si="79"/>
        <v>0</v>
      </c>
      <c r="T329" s="77"/>
      <c r="U329" s="78">
        <f t="shared" si="80"/>
        <v>0</v>
      </c>
      <c r="V329" s="75">
        <f t="shared" si="93"/>
        <v>0</v>
      </c>
      <c r="W329" s="220">
        <f t="shared" si="81"/>
        <v>0</v>
      </c>
      <c r="X329" s="223"/>
      <c r="Y329" s="80">
        <f t="shared" si="94"/>
        <v>0</v>
      </c>
      <c r="Z329" s="81">
        <f t="shared" si="82"/>
        <v>0</v>
      </c>
      <c r="AA329" s="25" t="str">
        <f t="shared" si="83"/>
        <v>.</v>
      </c>
      <c r="AB329" s="24"/>
      <c r="AC329" s="169"/>
      <c r="AD329" s="24"/>
      <c r="AE329" s="26"/>
      <c r="AF329" s="84">
        <f t="shared" si="95"/>
        <v>0</v>
      </c>
      <c r="AG329" s="84">
        <f t="shared" si="96"/>
        <v>0</v>
      </c>
      <c r="AH329" s="168">
        <f t="shared" si="84"/>
        <v>0</v>
      </c>
    </row>
    <row r="330" spans="3:34" x14ac:dyDescent="0.2">
      <c r="C330" s="164">
        <v>51</v>
      </c>
      <c r="D330" s="64">
        <f>'[1]2022'!D326</f>
        <v>0</v>
      </c>
      <c r="E330" s="165">
        <f>'[1]2022'!E326</f>
        <v>0</v>
      </c>
      <c r="F330" s="66">
        <f>'[1]2022'!F326</f>
        <v>0</v>
      </c>
      <c r="G330" s="67">
        <f>'[1]2022'!G326</f>
        <v>0</v>
      </c>
      <c r="H330" s="67">
        <f>'[1]2022'!H326</f>
        <v>0</v>
      </c>
      <c r="I330" s="165">
        <f>'[1]2022'!I326</f>
        <v>1</v>
      </c>
      <c r="J330" s="166">
        <f>'[1]2022'!J326</f>
        <v>0</v>
      </c>
      <c r="K330" s="166">
        <f>'[1]2022'!K326</f>
        <v>0</v>
      </c>
      <c r="L330" s="167">
        <f>'[1]2022'!L326</f>
        <v>1</v>
      </c>
      <c r="M330" s="71">
        <f>'[1]2022'!M326</f>
        <v>1</v>
      </c>
      <c r="N330" s="72">
        <f t="shared" si="85"/>
        <v>1</v>
      </c>
      <c r="O330" s="73">
        <f t="shared" si="77"/>
        <v>0</v>
      </c>
      <c r="P330" s="74">
        <f t="shared" si="86"/>
        <v>0</v>
      </c>
      <c r="Q330" s="75">
        <f t="shared" si="97"/>
        <v>0</v>
      </c>
      <c r="R330" s="75">
        <f t="shared" si="98"/>
        <v>0</v>
      </c>
      <c r="S330" s="76">
        <f t="shared" si="79"/>
        <v>0</v>
      </c>
      <c r="T330" s="77"/>
      <c r="U330" s="78">
        <f t="shared" si="80"/>
        <v>0</v>
      </c>
      <c r="V330" s="75">
        <f t="shared" si="93"/>
        <v>0</v>
      </c>
      <c r="W330" s="220">
        <f t="shared" si="81"/>
        <v>0</v>
      </c>
      <c r="X330" s="223"/>
      <c r="Y330" s="80">
        <f t="shared" si="94"/>
        <v>0</v>
      </c>
      <c r="Z330" s="81">
        <f t="shared" si="82"/>
        <v>0</v>
      </c>
      <c r="AA330" s="25" t="str">
        <f t="shared" si="83"/>
        <v>.</v>
      </c>
      <c r="AB330" s="24"/>
      <c r="AC330" s="169"/>
      <c r="AD330" s="24"/>
      <c r="AE330" s="26"/>
      <c r="AF330" s="84">
        <f t="shared" si="95"/>
        <v>0</v>
      </c>
      <c r="AG330" s="84">
        <f t="shared" si="96"/>
        <v>0</v>
      </c>
      <c r="AH330" s="168">
        <f t="shared" si="84"/>
        <v>0</v>
      </c>
    </row>
    <row r="331" spans="3:34" x14ac:dyDescent="0.2">
      <c r="C331" s="222">
        <v>52</v>
      </c>
      <c r="D331" s="64">
        <f>'[1]2022'!D327</f>
        <v>0</v>
      </c>
      <c r="E331" s="165">
        <f>'[1]2022'!E327</f>
        <v>0</v>
      </c>
      <c r="F331" s="66">
        <f>'[1]2022'!F327</f>
        <v>0</v>
      </c>
      <c r="G331" s="67">
        <f>'[1]2022'!G327</f>
        <v>0</v>
      </c>
      <c r="H331" s="67">
        <f>'[1]2022'!H327</f>
        <v>0</v>
      </c>
      <c r="I331" s="165">
        <f>'[1]2022'!I327</f>
        <v>1</v>
      </c>
      <c r="J331" s="166">
        <f>'[1]2022'!J327</f>
        <v>0</v>
      </c>
      <c r="K331" s="166">
        <f>'[1]2022'!K327</f>
        <v>0</v>
      </c>
      <c r="L331" s="167">
        <f>'[1]2022'!L327</f>
        <v>1</v>
      </c>
      <c r="M331" s="71">
        <f>'[1]2022'!M327</f>
        <v>1</v>
      </c>
      <c r="N331" s="72">
        <f t="shared" si="85"/>
        <v>1</v>
      </c>
      <c r="O331" s="73">
        <f t="shared" si="77"/>
        <v>0</v>
      </c>
      <c r="P331" s="74">
        <f t="shared" si="86"/>
        <v>0</v>
      </c>
      <c r="Q331" s="75">
        <f t="shared" si="97"/>
        <v>0</v>
      </c>
      <c r="R331" s="75">
        <f t="shared" si="98"/>
        <v>0</v>
      </c>
      <c r="S331" s="226">
        <f t="shared" si="79"/>
        <v>0</v>
      </c>
      <c r="T331" s="227"/>
      <c r="U331" s="78">
        <f t="shared" si="80"/>
        <v>0</v>
      </c>
      <c r="V331" s="75">
        <f t="shared" si="93"/>
        <v>0</v>
      </c>
      <c r="W331" s="220">
        <f t="shared" si="81"/>
        <v>0</v>
      </c>
      <c r="X331" s="223"/>
      <c r="Y331" s="80">
        <f t="shared" si="94"/>
        <v>0</v>
      </c>
      <c r="Z331" s="81">
        <f t="shared" si="82"/>
        <v>0</v>
      </c>
      <c r="AA331" s="25" t="str">
        <f t="shared" si="83"/>
        <v>.</v>
      </c>
      <c r="AB331" s="24"/>
      <c r="AC331" s="169"/>
      <c r="AD331" s="24"/>
      <c r="AE331" s="93"/>
      <c r="AF331" s="84">
        <f t="shared" si="95"/>
        <v>0</v>
      </c>
      <c r="AG331" s="84">
        <f t="shared" si="96"/>
        <v>0</v>
      </c>
      <c r="AH331" s="168">
        <f t="shared" si="84"/>
        <v>0</v>
      </c>
    </row>
    <row r="332" spans="3:34" ht="13.2" thickBot="1" x14ac:dyDescent="0.25">
      <c r="C332" s="222"/>
      <c r="D332" s="74"/>
      <c r="E332" s="74"/>
      <c r="F332" s="74"/>
      <c r="G332" s="74"/>
      <c r="H332" s="74"/>
      <c r="I332" s="228" t="s">
        <v>35</v>
      </c>
      <c r="J332" s="74"/>
      <c r="K332" s="74"/>
      <c r="L332" s="74"/>
      <c r="M332" s="74"/>
      <c r="N332" s="97"/>
      <c r="O332" s="74">
        <f>SUM(O280:O331)</f>
        <v>0</v>
      </c>
      <c r="P332" s="74">
        <f>SUM(P280:P331)</f>
        <v>0</v>
      </c>
      <c r="Q332" s="75">
        <f>SUM(Q280:Q331)</f>
        <v>0</v>
      </c>
      <c r="R332" s="75">
        <f>SUM(R280:R331)</f>
        <v>0</v>
      </c>
      <c r="S332" s="76">
        <f>SUM(S280:S331)</f>
        <v>0</v>
      </c>
      <c r="T332" s="77"/>
      <c r="U332" s="98">
        <f>SUM(U280:U331)</f>
        <v>0</v>
      </c>
      <c r="V332" s="99">
        <f>SUM(V280:V331)</f>
        <v>0</v>
      </c>
      <c r="W332" s="100">
        <f>SUM(W280:W331)</f>
        <v>0</v>
      </c>
      <c r="X332" s="174"/>
      <c r="Y332" s="102">
        <f>SUM(Y280:Y331)</f>
        <v>0</v>
      </c>
      <c r="Z332" s="103">
        <f>SUM(Z280:Z331)</f>
        <v>0</v>
      </c>
      <c r="AA332" s="25"/>
      <c r="AD332" s="24"/>
      <c r="AE332" s="26"/>
      <c r="AF332" s="104">
        <f>SUM(AF280:AF331)</f>
        <v>0</v>
      </c>
      <c r="AG332" s="104">
        <f>SUM(AG280:AG331)</f>
        <v>0</v>
      </c>
      <c r="AH332" s="105">
        <f>SUM(AH280:AH331)</f>
        <v>0</v>
      </c>
    </row>
    <row r="333" spans="3:34" ht="13.2" thickBot="1" x14ac:dyDescent="0.25">
      <c r="C333" s="147"/>
      <c r="D333" s="229"/>
      <c r="E333" s="229"/>
      <c r="F333" s="229"/>
      <c r="G333" s="229"/>
      <c r="H333" s="229"/>
      <c r="I333" s="229"/>
      <c r="J333" s="229"/>
      <c r="K333" s="229"/>
      <c r="L333" s="229"/>
      <c r="M333" s="229"/>
      <c r="N333" s="230"/>
      <c r="O333" s="229"/>
      <c r="P333" s="229"/>
      <c r="Q333" s="88"/>
      <c r="R333" s="88"/>
      <c r="S333" s="231"/>
      <c r="T333" s="231"/>
      <c r="U333" s="88"/>
      <c r="V333" s="88"/>
      <c r="W333" s="231"/>
      <c r="X333" s="88"/>
      <c r="Y333" s="231"/>
      <c r="Z333" s="231"/>
      <c r="AA333" s="25"/>
      <c r="AB333" s="22"/>
      <c r="AC333" s="22"/>
      <c r="AD333" s="24"/>
      <c r="AE333" s="26"/>
      <c r="AF333" s="84"/>
      <c r="AG333" s="84"/>
      <c r="AH333" s="168"/>
    </row>
    <row r="334" spans="3:34" ht="49.5" customHeight="1" x14ac:dyDescent="0.2">
      <c r="C334" s="147"/>
      <c r="D334" s="229"/>
      <c r="E334" s="229"/>
      <c r="F334" s="229"/>
      <c r="G334" s="229"/>
      <c r="H334" s="229"/>
      <c r="I334" s="229"/>
      <c r="J334" s="229"/>
      <c r="K334" s="229"/>
      <c r="L334" s="229"/>
      <c r="M334" s="229"/>
      <c r="N334" s="230"/>
      <c r="O334" s="232"/>
      <c r="P334" s="232"/>
      <c r="Q334" s="22"/>
      <c r="R334" s="106"/>
      <c r="S334" s="106"/>
      <c r="T334" s="107"/>
      <c r="U334" s="22"/>
      <c r="V334" s="108" t="s">
        <v>61</v>
      </c>
      <c r="W334" s="109"/>
      <c r="X334" s="110" t="s">
        <v>37</v>
      </c>
      <c r="Y334" s="111" t="s">
        <v>26</v>
      </c>
      <c r="Z334" s="112" t="s">
        <v>27</v>
      </c>
      <c r="AA334" s="25"/>
      <c r="AB334" s="22"/>
      <c r="AC334" s="22"/>
      <c r="AD334" s="24"/>
      <c r="AE334" s="26"/>
      <c r="AF334" s="84"/>
      <c r="AG334" s="84"/>
      <c r="AH334" s="168"/>
    </row>
    <row r="335" spans="3:34" ht="15.75" customHeight="1" x14ac:dyDescent="0.2">
      <c r="C335" s="147"/>
      <c r="D335" s="229"/>
      <c r="E335" s="229"/>
      <c r="F335" s="229"/>
      <c r="G335" s="229"/>
      <c r="H335" s="229"/>
      <c r="I335" s="229"/>
      <c r="J335" s="229"/>
      <c r="K335" s="229"/>
      <c r="L335" s="229"/>
      <c r="M335" s="229"/>
      <c r="N335" s="230"/>
      <c r="O335" s="233"/>
      <c r="P335" s="233"/>
      <c r="Q335" s="22"/>
      <c r="R335" s="113"/>
      <c r="S335" s="113"/>
      <c r="T335" s="114"/>
      <c r="U335" s="22"/>
      <c r="V335" s="119" t="s">
        <v>42</v>
      </c>
      <c r="W335" s="120"/>
      <c r="X335" s="234">
        <v>7.0000000000000001E-3</v>
      </c>
      <c r="Y335" s="122">
        <f>ROUND(Y332*(1+X335),2)</f>
        <v>0</v>
      </c>
      <c r="Z335" s="123">
        <f>ROUND(Z332*(1+X335),2)</f>
        <v>0</v>
      </c>
      <c r="AA335" s="25"/>
      <c r="AB335" s="22"/>
      <c r="AC335" s="22"/>
      <c r="AD335" s="24"/>
      <c r="AE335" s="26"/>
      <c r="AF335" s="84"/>
      <c r="AG335" s="84"/>
      <c r="AH335" s="168"/>
    </row>
    <row r="336" spans="3:34" ht="15.75" customHeight="1" x14ac:dyDescent="0.2">
      <c r="C336" s="147"/>
      <c r="D336" s="229"/>
      <c r="E336" s="229"/>
      <c r="F336" s="229"/>
      <c r="G336" s="229"/>
      <c r="H336" s="229"/>
      <c r="I336" s="229"/>
      <c r="J336" s="229"/>
      <c r="K336" s="229"/>
      <c r="L336" s="229"/>
      <c r="M336" s="229"/>
      <c r="N336" s="230"/>
      <c r="O336" s="233"/>
      <c r="P336" s="233"/>
      <c r="Q336" s="22"/>
      <c r="R336" s="113"/>
      <c r="S336" s="113"/>
      <c r="T336" s="114"/>
      <c r="U336" s="22"/>
      <c r="V336" s="119" t="s">
        <v>43</v>
      </c>
      <c r="W336" s="120"/>
      <c r="X336" s="234">
        <v>1.2999999999999999E-2</v>
      </c>
      <c r="Y336" s="122">
        <f>ROUND(Y335*(1+X336),2)</f>
        <v>0</v>
      </c>
      <c r="Z336" s="123">
        <f>ROUND(Z335*(1+X336),2)</f>
        <v>0</v>
      </c>
      <c r="AA336" s="124"/>
      <c r="AB336" s="22"/>
      <c r="AC336" s="22"/>
      <c r="AD336" s="24"/>
      <c r="AE336" s="26"/>
      <c r="AF336" s="84"/>
      <c r="AG336" s="84"/>
      <c r="AH336" s="168"/>
    </row>
    <row r="337" spans="3:34" ht="15" customHeight="1" x14ac:dyDescent="0.2">
      <c r="C337" s="147"/>
      <c r="D337" s="229"/>
      <c r="E337" s="229"/>
      <c r="F337" s="229"/>
      <c r="G337" s="229"/>
      <c r="H337" s="229"/>
      <c r="I337" s="229"/>
      <c r="J337" s="229"/>
      <c r="K337" s="229"/>
      <c r="L337" s="229"/>
      <c r="M337" s="229"/>
      <c r="N337" s="230"/>
      <c r="O337" s="229"/>
      <c r="P337" s="229"/>
      <c r="Q337" s="22"/>
      <c r="R337" s="113"/>
      <c r="S337" s="113"/>
      <c r="T337" s="114"/>
      <c r="U337" s="22"/>
      <c r="V337" s="119" t="s">
        <v>44</v>
      </c>
      <c r="W337" s="198"/>
      <c r="X337" s="234">
        <v>0</v>
      </c>
      <c r="Y337" s="126">
        <f>ROUND(Y336*(1+X337),2)</f>
        <v>0</v>
      </c>
      <c r="Z337" s="127">
        <f>ROUND(Z336*(1+X337),2)</f>
        <v>0</v>
      </c>
      <c r="AA337" s="25"/>
      <c r="AB337" s="22"/>
      <c r="AC337" s="22"/>
      <c r="AD337" s="24"/>
      <c r="AE337" s="26"/>
      <c r="AF337" s="84"/>
      <c r="AG337" s="84"/>
      <c r="AH337" s="168"/>
    </row>
    <row r="338" spans="3:34" ht="15" customHeight="1" x14ac:dyDescent="0.2">
      <c r="C338" s="147"/>
      <c r="D338" s="229"/>
      <c r="E338" s="229"/>
      <c r="F338" s="229"/>
      <c r="G338" s="229"/>
      <c r="H338" s="229"/>
      <c r="I338" s="229"/>
      <c r="J338" s="229"/>
      <c r="K338" s="229"/>
      <c r="L338" s="229"/>
      <c r="M338" s="229"/>
      <c r="N338" s="230"/>
      <c r="O338" s="229"/>
      <c r="P338" s="229"/>
      <c r="Q338" s="22"/>
      <c r="R338" s="113"/>
      <c r="S338" s="113"/>
      <c r="T338" s="114"/>
      <c r="U338" s="22"/>
      <c r="V338" s="235" t="s">
        <v>45</v>
      </c>
      <c r="W338" s="236"/>
      <c r="X338" s="237">
        <v>5.5E-2</v>
      </c>
      <c r="Y338" s="122">
        <f>ROUND(Y337*(1+X338),2)</f>
        <v>0</v>
      </c>
      <c r="Z338" s="123">
        <f>ROUND(Z337*(1+X338),2)</f>
        <v>0</v>
      </c>
      <c r="AA338" s="25"/>
      <c r="AB338" s="22"/>
      <c r="AC338" s="22"/>
      <c r="AD338" s="24"/>
      <c r="AE338" s="26"/>
      <c r="AF338" s="84"/>
      <c r="AG338" s="84"/>
      <c r="AH338" s="168"/>
    </row>
    <row r="339" spans="3:34" ht="15" customHeight="1" thickBot="1" x14ac:dyDescent="0.25">
      <c r="C339" s="147"/>
      <c r="D339" s="229"/>
      <c r="E339" s="229"/>
      <c r="F339" s="229"/>
      <c r="G339" s="229"/>
      <c r="H339" s="229"/>
      <c r="I339" s="229"/>
      <c r="J339" s="229"/>
      <c r="K339" s="229"/>
      <c r="L339" s="229"/>
      <c r="M339" s="229"/>
      <c r="N339" s="230"/>
      <c r="O339" s="229"/>
      <c r="P339" s="229"/>
      <c r="Q339" s="22"/>
      <c r="R339" s="113"/>
      <c r="S339" s="113"/>
      <c r="T339" s="114"/>
      <c r="U339" s="22"/>
      <c r="V339" s="238" t="s">
        <v>46</v>
      </c>
      <c r="W339" s="239"/>
      <c r="X339" s="240">
        <v>8.2000000000000003E-2</v>
      </c>
      <c r="Y339" s="241">
        <f>ROUND(Y338*(1+X339),2)</f>
        <v>0</v>
      </c>
      <c r="Z339" s="215">
        <f>ROUND(Z338*(1+X339),2)</f>
        <v>0</v>
      </c>
      <c r="AA339" s="25"/>
      <c r="AB339" s="22"/>
      <c r="AC339" s="22"/>
      <c r="AD339" s="24"/>
      <c r="AE339" s="26"/>
      <c r="AF339" s="84"/>
      <c r="AG339" s="84"/>
      <c r="AH339" s="168"/>
    </row>
    <row r="340" spans="3:34" ht="13.2" thickBot="1" x14ac:dyDescent="0.25">
      <c r="C340" s="147"/>
      <c r="D340" s="229"/>
      <c r="E340" s="229"/>
      <c r="F340" s="229"/>
      <c r="G340" s="229"/>
      <c r="H340" s="229"/>
      <c r="I340" s="229"/>
      <c r="J340" s="229"/>
      <c r="K340" s="229"/>
      <c r="L340" s="229"/>
      <c r="M340" s="229"/>
      <c r="N340" s="230"/>
      <c r="O340" s="229"/>
      <c r="P340" s="229"/>
      <c r="Q340" s="22"/>
      <c r="R340" s="113"/>
      <c r="S340" s="113"/>
      <c r="T340" s="114"/>
      <c r="U340" s="22"/>
      <c r="V340" s="242"/>
      <c r="W340" s="242"/>
      <c r="X340" s="243"/>
      <c r="Y340" s="244"/>
      <c r="Z340" s="244"/>
      <c r="AA340" s="25"/>
      <c r="AB340" s="22"/>
      <c r="AC340" s="22"/>
      <c r="AD340" s="24"/>
      <c r="AE340" s="26"/>
      <c r="AF340" s="84"/>
      <c r="AG340" s="84"/>
      <c r="AH340" s="168"/>
    </row>
    <row r="341" spans="3:34" ht="13.8" x14ac:dyDescent="0.25">
      <c r="C341" s="140">
        <v>2018</v>
      </c>
      <c r="D341" s="141"/>
      <c r="E341" s="141"/>
      <c r="F341" s="141"/>
      <c r="G341" s="141"/>
      <c r="H341" s="141"/>
      <c r="I341" s="141"/>
      <c r="J341" s="141"/>
      <c r="K341" s="141"/>
      <c r="L341" s="141"/>
      <c r="M341" s="141"/>
      <c r="N341" s="142"/>
      <c r="O341" s="141"/>
      <c r="P341" s="141"/>
      <c r="Q341" s="141"/>
      <c r="R341" s="141"/>
      <c r="S341" s="141"/>
      <c r="T341" s="143"/>
      <c r="U341" s="141"/>
      <c r="V341" s="141"/>
      <c r="W341" s="141"/>
      <c r="X341" s="141"/>
      <c r="Y341" s="141"/>
      <c r="Z341" s="141"/>
      <c r="AA341" s="144"/>
      <c r="AB341" s="141"/>
      <c r="AC341" s="141"/>
      <c r="AD341" s="143"/>
      <c r="AE341" s="145"/>
      <c r="AF341" s="145"/>
      <c r="AG341" s="145"/>
      <c r="AH341" s="146"/>
    </row>
    <row r="342" spans="3:34" ht="13.2" thickBot="1" x14ac:dyDescent="0.25">
      <c r="C342" s="147"/>
      <c r="D342" s="148"/>
      <c r="E342" s="148"/>
      <c r="F342" s="148"/>
      <c r="G342" s="148"/>
      <c r="H342" s="148"/>
      <c r="I342" s="148"/>
      <c r="J342" s="148"/>
      <c r="K342" s="148"/>
      <c r="L342" s="148"/>
      <c r="M342" s="148"/>
      <c r="N342" s="23"/>
      <c r="O342" s="22"/>
      <c r="P342" s="22"/>
      <c r="Q342" s="22"/>
      <c r="R342" s="22"/>
      <c r="S342" s="22"/>
      <c r="T342" s="24"/>
      <c r="U342" s="22"/>
      <c r="V342" s="22"/>
      <c r="W342" s="22"/>
      <c r="X342" s="22"/>
      <c r="Y342" s="22"/>
      <c r="Z342" s="22"/>
      <c r="AA342" s="25"/>
      <c r="AB342" s="22"/>
      <c r="AC342" s="22"/>
      <c r="AD342" s="24"/>
      <c r="AE342" s="26"/>
      <c r="AF342" s="26"/>
      <c r="AG342" s="26"/>
      <c r="AH342" s="149"/>
    </row>
    <row r="343" spans="3:34" ht="13.2" thickBot="1" x14ac:dyDescent="0.25">
      <c r="C343" s="150"/>
      <c r="D343" s="151" t="s">
        <v>5</v>
      </c>
      <c r="E343" s="151"/>
      <c r="F343" s="151"/>
      <c r="G343" s="151"/>
      <c r="H343" s="151"/>
      <c r="I343" s="151"/>
      <c r="J343" s="151"/>
      <c r="K343" s="151"/>
      <c r="L343" s="151"/>
      <c r="M343" s="153"/>
      <c r="N343" s="32"/>
      <c r="O343" s="33"/>
      <c r="P343" s="34"/>
      <c r="Q343" s="35" t="s">
        <v>6</v>
      </c>
      <c r="R343" s="36"/>
      <c r="S343" s="154"/>
      <c r="T343" s="245"/>
      <c r="U343" s="38" t="s">
        <v>7</v>
      </c>
      <c r="V343" s="39"/>
      <c r="W343" s="39"/>
      <c r="X343" s="41"/>
      <c r="Y343" s="42" t="s">
        <v>8</v>
      </c>
      <c r="Z343" s="43"/>
      <c r="AA343" s="25"/>
      <c r="AB343" s="22"/>
      <c r="AC343" s="22"/>
      <c r="AD343" s="24"/>
      <c r="AE343" s="26"/>
      <c r="AF343" s="26"/>
      <c r="AG343" s="26"/>
      <c r="AH343" s="149"/>
    </row>
    <row r="344" spans="3:34" ht="63" x14ac:dyDescent="0.2">
      <c r="C344" s="155" t="s">
        <v>9</v>
      </c>
      <c r="D344" s="156" t="s">
        <v>10</v>
      </c>
      <c r="E344" s="157" t="s">
        <v>11</v>
      </c>
      <c r="F344" s="158" t="s">
        <v>12</v>
      </c>
      <c r="G344" s="159" t="s">
        <v>13</v>
      </c>
      <c r="H344" s="159" t="s">
        <v>14</v>
      </c>
      <c r="I344" s="157" t="s">
        <v>15</v>
      </c>
      <c r="J344" s="160" t="s">
        <v>16</v>
      </c>
      <c r="K344" s="160" t="s">
        <v>62</v>
      </c>
      <c r="L344" s="161" t="s">
        <v>18</v>
      </c>
      <c r="M344" s="162" t="s">
        <v>19</v>
      </c>
      <c r="N344" s="52" t="s">
        <v>20</v>
      </c>
      <c r="O344" s="53" t="s">
        <v>21</v>
      </c>
      <c r="P344" s="54" t="s">
        <v>22</v>
      </c>
      <c r="Q344" s="55" t="s">
        <v>23</v>
      </c>
      <c r="R344" s="55" t="s">
        <v>24</v>
      </c>
      <c r="S344" s="56" t="s">
        <v>25</v>
      </c>
      <c r="T344" s="57"/>
      <c r="U344" s="58" t="s">
        <v>23</v>
      </c>
      <c r="V344" s="55" t="s">
        <v>24</v>
      </c>
      <c r="W344" s="56" t="s">
        <v>25</v>
      </c>
      <c r="X344" s="54"/>
      <c r="Y344" s="59" t="s">
        <v>26</v>
      </c>
      <c r="Z344" s="60" t="s">
        <v>27</v>
      </c>
      <c r="AA344" s="25"/>
      <c r="AB344" s="217" t="s">
        <v>63</v>
      </c>
      <c r="AC344" s="218"/>
      <c r="AD344" s="246"/>
      <c r="AE344" s="26"/>
      <c r="AF344" s="163" t="s">
        <v>28</v>
      </c>
      <c r="AG344" s="163" t="s">
        <v>29</v>
      </c>
      <c r="AH344" s="62" t="s">
        <v>30</v>
      </c>
    </row>
    <row r="345" spans="3:34" x14ac:dyDescent="0.2">
      <c r="C345" s="164">
        <v>1</v>
      </c>
      <c r="D345" s="64">
        <f>'[1]2022'!D340</f>
        <v>0</v>
      </c>
      <c r="E345" s="165">
        <f>'[1]2022'!E340</f>
        <v>0</v>
      </c>
      <c r="F345" s="66">
        <f>'[1]2022'!F340</f>
        <v>0</v>
      </c>
      <c r="G345" s="67">
        <f>'[1]2022'!G340</f>
        <v>0</v>
      </c>
      <c r="H345" s="67">
        <f>'[1]2022'!H340</f>
        <v>0</v>
      </c>
      <c r="I345" s="165">
        <f>'[1]2022'!I340</f>
        <v>1</v>
      </c>
      <c r="J345" s="166">
        <f>'[1]2022'!J340</f>
        <v>0</v>
      </c>
      <c r="K345" s="166">
        <f>'[1]2022'!K340</f>
        <v>0</v>
      </c>
      <c r="L345" s="167">
        <f>'[1]2022'!L340</f>
        <v>1</v>
      </c>
      <c r="M345" s="71">
        <f>'[1]2022'!M340</f>
        <v>1</v>
      </c>
      <c r="N345" s="72">
        <f>IFERROR((O345)/(((D345+E345+G345)/I345)+(F345+H345)/M345),1)</f>
        <v>1</v>
      </c>
      <c r="O345" s="73">
        <f t="shared" ref="O345:O396" si="99">D345+E345+J345+G345+H345+F345</f>
        <v>0</v>
      </c>
      <c r="P345" s="74">
        <f t="shared" ref="P345:P396" si="100">ROUND((O345/N345),2)</f>
        <v>0</v>
      </c>
      <c r="Q345" s="75">
        <f>ROUND(((O345+K345-G345-F345)*3%),2)</f>
        <v>0</v>
      </c>
      <c r="R345" s="75">
        <f>ROUND((IF(((O345+K345-G345-F345))/M345-$AC$347&lt;0,0,(((O345+K345-G345-F345))/M345-$AC$347))*3.5%*M345),2)</f>
        <v>0</v>
      </c>
      <c r="S345" s="76">
        <f t="shared" ref="S345:S396" si="101">Q345+R345</f>
        <v>0</v>
      </c>
      <c r="T345" s="77"/>
      <c r="U345" s="78">
        <f t="shared" ref="U345:U396" si="102">ROUND(((P345)*3%)*N345*L345,2)</f>
        <v>0</v>
      </c>
      <c r="V345" s="75">
        <f>ROUND((IF(P345-$AC$347&lt;0,0,(P345-$AC$347))*3.5%)*N345*L345,2)</f>
        <v>0</v>
      </c>
      <c r="W345" s="76">
        <f t="shared" ref="W345:W396" si="103">U345+V345</f>
        <v>0</v>
      </c>
      <c r="X345" s="74"/>
      <c r="Y345" s="80">
        <f>((MIN(P345,$AC$348)*0.58%)+IF(P345&gt;$AC$348,(P345-$AC$348)*1.25%,0))*N345*L345</f>
        <v>0</v>
      </c>
      <c r="Z345" s="81">
        <f t="shared" ref="Z345:Z396" si="104">(P345*3.75%)*N345*L345</f>
        <v>0</v>
      </c>
      <c r="AA345" s="25" t="str">
        <f t="shared" ref="AA345:AA396" si="105">IF(AH345&lt;&gt;0, "Error - review!",".")</f>
        <v>.</v>
      </c>
      <c r="AB345" s="219" t="s">
        <v>64</v>
      </c>
      <c r="AC345" s="210"/>
      <c r="AD345" s="24"/>
      <c r="AE345" s="26"/>
      <c r="AF345" s="84">
        <f>((MIN(P345,$AC$348)*0.58%))*N345*L345</f>
        <v>0</v>
      </c>
      <c r="AG345" s="84">
        <f>(IF(P345&gt;$AC$348,(P345-$AC$348)*1.25%,0))*N345*L345</f>
        <v>0</v>
      </c>
      <c r="AH345" s="168">
        <f t="shared" ref="AH345:AH396" si="106">(AF345+AG345)-Y345</f>
        <v>0</v>
      </c>
    </row>
    <row r="346" spans="3:34" x14ac:dyDescent="0.2">
      <c r="C346" s="164">
        <v>2</v>
      </c>
      <c r="D346" s="64">
        <f>'[1]2022'!D341</f>
        <v>0</v>
      </c>
      <c r="E346" s="165">
        <f>'[1]2022'!E341</f>
        <v>0</v>
      </c>
      <c r="F346" s="66">
        <f>'[1]2022'!F341</f>
        <v>0</v>
      </c>
      <c r="G346" s="67">
        <f>'[1]2022'!G341</f>
        <v>0</v>
      </c>
      <c r="H346" s="67">
        <f>'[1]2022'!H341</f>
        <v>0</v>
      </c>
      <c r="I346" s="165">
        <f>'[1]2022'!I341</f>
        <v>1</v>
      </c>
      <c r="J346" s="166">
        <f>'[1]2022'!J341</f>
        <v>0</v>
      </c>
      <c r="K346" s="166">
        <f>'[1]2022'!K341</f>
        <v>0</v>
      </c>
      <c r="L346" s="167">
        <f>'[1]2022'!L341</f>
        <v>1</v>
      </c>
      <c r="M346" s="71">
        <f>'[1]2022'!M341</f>
        <v>1</v>
      </c>
      <c r="N346" s="72">
        <f t="shared" ref="N346:N396" si="107">IFERROR((O346)/(((D346+E346+G346)/I346)+(F346+H346)/M346),1)</f>
        <v>1</v>
      </c>
      <c r="O346" s="73">
        <f t="shared" si="99"/>
        <v>0</v>
      </c>
      <c r="P346" s="74">
        <f t="shared" si="100"/>
        <v>0</v>
      </c>
      <c r="Q346" s="75">
        <f>ROUND(((O346+K346-G346-F346)*3%),2)</f>
        <v>0</v>
      </c>
      <c r="R346" s="75">
        <f t="shared" ref="R346:R347" si="108">ROUND((IF(((O346+K346-G346-F346))/M346-$AC$347&lt;0,0,(((O346+K346-G346-F346))/M346-$AC$347))*3.5%*M346),2)</f>
        <v>0</v>
      </c>
      <c r="S346" s="76">
        <f t="shared" si="101"/>
        <v>0</v>
      </c>
      <c r="T346" s="77"/>
      <c r="U346" s="78">
        <f t="shared" si="102"/>
        <v>0</v>
      </c>
      <c r="V346" s="75">
        <f t="shared" ref="V346:V358" si="109">ROUND((IF(P346-$AC$347&lt;0,0,(P346-$AC$347))*3.5%)*N346*L346,2)</f>
        <v>0</v>
      </c>
      <c r="W346" s="76">
        <f t="shared" si="103"/>
        <v>0</v>
      </c>
      <c r="X346" s="74"/>
      <c r="Y346" s="80">
        <f t="shared" ref="Y346:Y358" si="110">((MIN(P346,$AC$348)*0.58%)+IF(P346&gt;$AC$348,(P346-$AC$348)*1.25%,0))*N346*L346</f>
        <v>0</v>
      </c>
      <c r="Z346" s="81">
        <f t="shared" si="104"/>
        <v>0</v>
      </c>
      <c r="AA346" s="25" t="str">
        <f t="shared" si="105"/>
        <v>.</v>
      </c>
      <c r="AB346" s="86" t="s">
        <v>32</v>
      </c>
      <c r="AC346" s="87">
        <v>238.3</v>
      </c>
      <c r="AD346" s="24"/>
      <c r="AE346" s="26"/>
      <c r="AF346" s="84">
        <f t="shared" ref="AF346:AF358" si="111">((MIN(P346,$AC$348)*0.58%))*N346*L346</f>
        <v>0</v>
      </c>
      <c r="AG346" s="84">
        <f t="shared" ref="AG346:AG358" si="112">(IF(P346&gt;$AC$348,(P346-$AC$348)*1.25%,0))*N346*L346</f>
        <v>0</v>
      </c>
      <c r="AH346" s="168">
        <f t="shared" si="106"/>
        <v>0</v>
      </c>
    </row>
    <row r="347" spans="3:34" ht="13.2" thickBot="1" x14ac:dyDescent="0.25">
      <c r="C347" s="164">
        <v>3</v>
      </c>
      <c r="D347" s="64">
        <f>'[1]2022'!D342</f>
        <v>0</v>
      </c>
      <c r="E347" s="165">
        <f>'[1]2022'!E342</f>
        <v>0</v>
      </c>
      <c r="F347" s="66">
        <f>'[1]2022'!F342</f>
        <v>0</v>
      </c>
      <c r="G347" s="224">
        <f>'[1]2022'!G342</f>
        <v>0</v>
      </c>
      <c r="H347" s="67">
        <f>'[1]2022'!H342</f>
        <v>0</v>
      </c>
      <c r="I347" s="165">
        <f>'[1]2022'!I342</f>
        <v>1</v>
      </c>
      <c r="J347" s="166">
        <f>'[1]2022'!J342</f>
        <v>0</v>
      </c>
      <c r="K347" s="166">
        <f>'[1]2022'!K342</f>
        <v>0</v>
      </c>
      <c r="L347" s="167">
        <f>'[1]2022'!L342</f>
        <v>1</v>
      </c>
      <c r="M347" s="71">
        <f>'[1]2022'!M342</f>
        <v>1</v>
      </c>
      <c r="N347" s="72">
        <f t="shared" si="107"/>
        <v>1</v>
      </c>
      <c r="O347" s="73">
        <f t="shared" si="99"/>
        <v>0</v>
      </c>
      <c r="P347" s="74">
        <f t="shared" si="100"/>
        <v>0</v>
      </c>
      <c r="Q347" s="75">
        <f>ROUND(((O347+K347-G347-F347)*3%),2)</f>
        <v>0</v>
      </c>
      <c r="R347" s="75">
        <f t="shared" si="108"/>
        <v>0</v>
      </c>
      <c r="S347" s="76">
        <f t="shared" si="101"/>
        <v>0</v>
      </c>
      <c r="T347" s="77"/>
      <c r="U347" s="78">
        <f t="shared" si="102"/>
        <v>0</v>
      </c>
      <c r="V347" s="75">
        <f t="shared" si="109"/>
        <v>0</v>
      </c>
      <c r="W347" s="76">
        <f t="shared" si="103"/>
        <v>0</v>
      </c>
      <c r="X347" s="74"/>
      <c r="Y347" s="80">
        <f t="shared" si="110"/>
        <v>0</v>
      </c>
      <c r="Z347" s="81">
        <f t="shared" si="104"/>
        <v>0</v>
      </c>
      <c r="AA347" s="25" t="str">
        <f t="shared" si="105"/>
        <v>.</v>
      </c>
      <c r="AB347" s="86" t="s">
        <v>33</v>
      </c>
      <c r="AC347" s="87">
        <f>SUM(AC346*52.18*2)/52.18</f>
        <v>476.6</v>
      </c>
      <c r="AD347" s="24"/>
      <c r="AE347" s="26"/>
      <c r="AF347" s="84">
        <f t="shared" si="111"/>
        <v>0</v>
      </c>
      <c r="AG347" s="84">
        <f t="shared" si="112"/>
        <v>0</v>
      </c>
      <c r="AH347" s="168">
        <f t="shared" si="106"/>
        <v>0</v>
      </c>
    </row>
    <row r="348" spans="3:34" x14ac:dyDescent="0.2">
      <c r="C348" s="164">
        <v>4</v>
      </c>
      <c r="D348" s="64">
        <f>'[1]2022'!D343</f>
        <v>0</v>
      </c>
      <c r="E348" s="165">
        <f>'[1]2022'!E343</f>
        <v>0</v>
      </c>
      <c r="F348" s="66">
        <f>'[1]2022'!F343</f>
        <v>0</v>
      </c>
      <c r="G348" s="225">
        <f>'[1]2022'!G343</f>
        <v>0</v>
      </c>
      <c r="H348" s="67">
        <f>'[1]2022'!H343</f>
        <v>0</v>
      </c>
      <c r="I348" s="165">
        <f>'[1]2022'!I343</f>
        <v>1</v>
      </c>
      <c r="J348" s="166">
        <f>'[1]2022'!J343</f>
        <v>0</v>
      </c>
      <c r="K348" s="166">
        <f>'[1]2022'!K343</f>
        <v>0</v>
      </c>
      <c r="L348" s="167">
        <f>'[1]2022'!L343</f>
        <v>1</v>
      </c>
      <c r="M348" s="71">
        <f>'[1]2022'!M343</f>
        <v>1</v>
      </c>
      <c r="N348" s="72">
        <f t="shared" si="107"/>
        <v>1</v>
      </c>
      <c r="O348" s="73">
        <f t="shared" si="99"/>
        <v>0</v>
      </c>
      <c r="P348" s="74">
        <f t="shared" si="100"/>
        <v>0</v>
      </c>
      <c r="Q348" s="75">
        <f t="shared" ref="Q348:Q371" si="113">ROUND(((O348+K348-F348)*3%),2)</f>
        <v>0</v>
      </c>
      <c r="R348" s="75">
        <f>ROUND((IF(((O348+K348-F348))/M348-$AC$347&lt;0,0,(((O348+K348-F348))/M348-$AC$347))*3.5%*M348),2)</f>
        <v>0</v>
      </c>
      <c r="S348" s="76">
        <f t="shared" si="101"/>
        <v>0</v>
      </c>
      <c r="T348" s="77"/>
      <c r="U348" s="78">
        <f t="shared" si="102"/>
        <v>0</v>
      </c>
      <c r="V348" s="75">
        <f t="shared" si="109"/>
        <v>0</v>
      </c>
      <c r="W348" s="76">
        <f t="shared" si="103"/>
        <v>0</v>
      </c>
      <c r="X348" s="74"/>
      <c r="Y348" s="80">
        <f t="shared" si="110"/>
        <v>0</v>
      </c>
      <c r="Z348" s="81">
        <f t="shared" si="104"/>
        <v>0</v>
      </c>
      <c r="AA348" s="25" t="str">
        <f t="shared" si="105"/>
        <v>.</v>
      </c>
      <c r="AB348" s="86" t="s">
        <v>55</v>
      </c>
      <c r="AC348" s="87">
        <f>SUM(AC346*3.74*52.18)/52.18</f>
        <v>891.24200000000008</v>
      </c>
      <c r="AD348" s="24"/>
      <c r="AE348" s="26"/>
      <c r="AF348" s="84">
        <f t="shared" si="111"/>
        <v>0</v>
      </c>
      <c r="AG348" s="84">
        <f t="shared" si="112"/>
        <v>0</v>
      </c>
      <c r="AH348" s="168">
        <f t="shared" si="106"/>
        <v>0</v>
      </c>
    </row>
    <row r="349" spans="3:34" x14ac:dyDescent="0.2">
      <c r="C349" s="164">
        <v>5</v>
      </c>
      <c r="D349" s="64">
        <f>'[1]2022'!D344</f>
        <v>0</v>
      </c>
      <c r="E349" s="165">
        <f>'[1]2022'!E344</f>
        <v>0</v>
      </c>
      <c r="F349" s="66">
        <f>'[1]2022'!F344</f>
        <v>0</v>
      </c>
      <c r="G349" s="67">
        <f>'[1]2022'!G344</f>
        <v>0</v>
      </c>
      <c r="H349" s="67">
        <f>'[1]2022'!H344</f>
        <v>0</v>
      </c>
      <c r="I349" s="165">
        <f>'[1]2022'!I344</f>
        <v>1</v>
      </c>
      <c r="J349" s="166">
        <f>'[1]2022'!J344</f>
        <v>0</v>
      </c>
      <c r="K349" s="166">
        <f>'[1]2022'!K344</f>
        <v>0</v>
      </c>
      <c r="L349" s="167">
        <f>'[1]2022'!L344</f>
        <v>1</v>
      </c>
      <c r="M349" s="71">
        <f>'[1]2022'!M344</f>
        <v>1</v>
      </c>
      <c r="N349" s="72">
        <f t="shared" si="107"/>
        <v>1</v>
      </c>
      <c r="O349" s="73">
        <f t="shared" si="99"/>
        <v>0</v>
      </c>
      <c r="P349" s="74">
        <f t="shared" si="100"/>
        <v>0</v>
      </c>
      <c r="Q349" s="75">
        <f t="shared" si="113"/>
        <v>0</v>
      </c>
      <c r="R349" s="75">
        <f t="shared" ref="R349:R358" si="114">ROUND((IF(((O349+K349-F349))/M349-$AC$347&lt;0,0,(((O349+K349-F349))/M349-$AC$347))*3.5%*M349),2)</f>
        <v>0</v>
      </c>
      <c r="S349" s="76">
        <f t="shared" si="101"/>
        <v>0</v>
      </c>
      <c r="T349" s="77"/>
      <c r="U349" s="78">
        <f t="shared" si="102"/>
        <v>0</v>
      </c>
      <c r="V349" s="75">
        <f t="shared" si="109"/>
        <v>0</v>
      </c>
      <c r="W349" s="76">
        <f t="shared" si="103"/>
        <v>0</v>
      </c>
      <c r="X349" s="74"/>
      <c r="Y349" s="80">
        <f t="shared" si="110"/>
        <v>0</v>
      </c>
      <c r="Z349" s="81">
        <f t="shared" si="104"/>
        <v>0</v>
      </c>
      <c r="AA349" s="25" t="str">
        <f t="shared" si="105"/>
        <v>.</v>
      </c>
      <c r="AB349" s="247">
        <v>43160</v>
      </c>
      <c r="AC349" s="87"/>
      <c r="AD349" s="24"/>
      <c r="AE349" s="26"/>
      <c r="AF349" s="84">
        <f t="shared" si="111"/>
        <v>0</v>
      </c>
      <c r="AG349" s="84">
        <f t="shared" si="112"/>
        <v>0</v>
      </c>
      <c r="AH349" s="168">
        <f t="shared" si="106"/>
        <v>0</v>
      </c>
    </row>
    <row r="350" spans="3:34" x14ac:dyDescent="0.2">
      <c r="C350" s="164">
        <v>6</v>
      </c>
      <c r="D350" s="64">
        <f>'[1]2022'!D345</f>
        <v>0</v>
      </c>
      <c r="E350" s="165">
        <f>'[1]2022'!E345</f>
        <v>0</v>
      </c>
      <c r="F350" s="66">
        <f>'[1]2022'!F345</f>
        <v>0</v>
      </c>
      <c r="G350" s="67">
        <f>'[1]2022'!G345</f>
        <v>0</v>
      </c>
      <c r="H350" s="67">
        <f>'[1]2022'!H345</f>
        <v>0</v>
      </c>
      <c r="I350" s="165">
        <f>'[1]2022'!I345</f>
        <v>1</v>
      </c>
      <c r="J350" s="166">
        <f>'[1]2022'!J345</f>
        <v>0</v>
      </c>
      <c r="K350" s="166">
        <f>'[1]2022'!K345</f>
        <v>0</v>
      </c>
      <c r="L350" s="167">
        <f>'[1]2022'!L345</f>
        <v>1</v>
      </c>
      <c r="M350" s="71">
        <f>'[1]2022'!M345</f>
        <v>1</v>
      </c>
      <c r="N350" s="72">
        <f t="shared" si="107"/>
        <v>1</v>
      </c>
      <c r="O350" s="73">
        <f t="shared" si="99"/>
        <v>0</v>
      </c>
      <c r="P350" s="74">
        <f t="shared" si="100"/>
        <v>0</v>
      </c>
      <c r="Q350" s="75">
        <f t="shared" si="113"/>
        <v>0</v>
      </c>
      <c r="R350" s="75">
        <f t="shared" si="114"/>
        <v>0</v>
      </c>
      <c r="S350" s="76">
        <f t="shared" si="101"/>
        <v>0</v>
      </c>
      <c r="T350" s="77"/>
      <c r="U350" s="78">
        <f t="shared" si="102"/>
        <v>0</v>
      </c>
      <c r="V350" s="75">
        <f t="shared" si="109"/>
        <v>0</v>
      </c>
      <c r="W350" s="76">
        <f t="shared" si="103"/>
        <v>0</v>
      </c>
      <c r="X350" s="74"/>
      <c r="Y350" s="80">
        <f t="shared" si="110"/>
        <v>0</v>
      </c>
      <c r="Z350" s="81">
        <f t="shared" si="104"/>
        <v>0</v>
      </c>
      <c r="AA350" s="25" t="str">
        <f t="shared" si="105"/>
        <v>.</v>
      </c>
      <c r="AB350" s="86" t="s">
        <v>65</v>
      </c>
      <c r="AC350" s="87">
        <f>AC346</f>
        <v>238.3</v>
      </c>
      <c r="AD350" s="24"/>
      <c r="AE350" s="26"/>
      <c r="AF350" s="84">
        <f t="shared" si="111"/>
        <v>0</v>
      </c>
      <c r="AG350" s="84">
        <f t="shared" si="112"/>
        <v>0</v>
      </c>
      <c r="AH350" s="168">
        <f t="shared" si="106"/>
        <v>0</v>
      </c>
    </row>
    <row r="351" spans="3:34" x14ac:dyDescent="0.2">
      <c r="C351" s="164">
        <v>7</v>
      </c>
      <c r="D351" s="64">
        <f>'[1]2022'!D346</f>
        <v>0</v>
      </c>
      <c r="E351" s="165">
        <f>'[1]2022'!E346</f>
        <v>0</v>
      </c>
      <c r="F351" s="66">
        <f>'[1]2022'!F346</f>
        <v>0</v>
      </c>
      <c r="G351" s="67">
        <f>'[1]2022'!G346</f>
        <v>0</v>
      </c>
      <c r="H351" s="67">
        <f>'[1]2022'!H346</f>
        <v>0</v>
      </c>
      <c r="I351" s="165">
        <f>'[1]2022'!I346</f>
        <v>1</v>
      </c>
      <c r="J351" s="166">
        <f>'[1]2022'!J346</f>
        <v>0</v>
      </c>
      <c r="K351" s="166">
        <f>'[1]2022'!K346</f>
        <v>0</v>
      </c>
      <c r="L351" s="167">
        <f>'[1]2022'!L346</f>
        <v>1</v>
      </c>
      <c r="M351" s="71">
        <f>'[1]2022'!M346</f>
        <v>1</v>
      </c>
      <c r="N351" s="72">
        <f t="shared" si="107"/>
        <v>1</v>
      </c>
      <c r="O351" s="73">
        <f t="shared" si="99"/>
        <v>0</v>
      </c>
      <c r="P351" s="74">
        <f t="shared" si="100"/>
        <v>0</v>
      </c>
      <c r="Q351" s="75">
        <f t="shared" si="113"/>
        <v>0</v>
      </c>
      <c r="R351" s="75">
        <f t="shared" si="114"/>
        <v>0</v>
      </c>
      <c r="S351" s="76">
        <f t="shared" si="101"/>
        <v>0</v>
      </c>
      <c r="T351" s="77"/>
      <c r="U351" s="78">
        <f t="shared" si="102"/>
        <v>0</v>
      </c>
      <c r="V351" s="75">
        <f t="shared" si="109"/>
        <v>0</v>
      </c>
      <c r="W351" s="76">
        <f t="shared" si="103"/>
        <v>0</v>
      </c>
      <c r="X351" s="74"/>
      <c r="Y351" s="80">
        <f t="shared" si="110"/>
        <v>0</v>
      </c>
      <c r="Z351" s="81">
        <f t="shared" si="104"/>
        <v>0</v>
      </c>
      <c r="AA351" s="25" t="str">
        <f t="shared" si="105"/>
        <v>.</v>
      </c>
      <c r="AB351" s="86" t="s">
        <v>66</v>
      </c>
      <c r="AC351" s="87">
        <v>243.3</v>
      </c>
      <c r="AD351" s="24"/>
      <c r="AE351" s="26"/>
      <c r="AF351" s="84">
        <f t="shared" si="111"/>
        <v>0</v>
      </c>
      <c r="AG351" s="84">
        <f t="shared" si="112"/>
        <v>0</v>
      </c>
      <c r="AH351" s="168">
        <f t="shared" si="106"/>
        <v>0</v>
      </c>
    </row>
    <row r="352" spans="3:34" x14ac:dyDescent="0.2">
      <c r="C352" s="164">
        <v>8</v>
      </c>
      <c r="D352" s="64">
        <f>'[1]2022'!D347</f>
        <v>0</v>
      </c>
      <c r="E352" s="165">
        <f>'[1]2022'!E347</f>
        <v>0</v>
      </c>
      <c r="F352" s="66">
        <f>'[1]2022'!F347</f>
        <v>0</v>
      </c>
      <c r="G352" s="67">
        <f>'[1]2022'!G347</f>
        <v>0</v>
      </c>
      <c r="H352" s="67">
        <f>'[1]2022'!H347</f>
        <v>0</v>
      </c>
      <c r="I352" s="165">
        <f>'[1]2022'!I347</f>
        <v>1</v>
      </c>
      <c r="J352" s="166">
        <f>'[1]2022'!J347</f>
        <v>0</v>
      </c>
      <c r="K352" s="166">
        <f>'[1]2022'!K347</f>
        <v>0</v>
      </c>
      <c r="L352" s="167">
        <f>'[1]2022'!L347</f>
        <v>1</v>
      </c>
      <c r="M352" s="71">
        <f>'[1]2022'!M347</f>
        <v>1</v>
      </c>
      <c r="N352" s="72">
        <f t="shared" si="107"/>
        <v>1</v>
      </c>
      <c r="O352" s="73">
        <f t="shared" si="99"/>
        <v>0</v>
      </c>
      <c r="P352" s="74">
        <f t="shared" si="100"/>
        <v>0</v>
      </c>
      <c r="Q352" s="75">
        <f t="shared" si="113"/>
        <v>0</v>
      </c>
      <c r="R352" s="75">
        <f t="shared" si="114"/>
        <v>0</v>
      </c>
      <c r="S352" s="220">
        <f t="shared" si="101"/>
        <v>0</v>
      </c>
      <c r="T352" s="221"/>
      <c r="U352" s="78">
        <f t="shared" si="102"/>
        <v>0</v>
      </c>
      <c r="V352" s="75">
        <f t="shared" si="109"/>
        <v>0</v>
      </c>
      <c r="W352" s="76">
        <f t="shared" si="103"/>
        <v>0</v>
      </c>
      <c r="X352" s="74"/>
      <c r="Y352" s="80">
        <f t="shared" si="110"/>
        <v>0</v>
      </c>
      <c r="Z352" s="81">
        <f t="shared" si="104"/>
        <v>0</v>
      </c>
      <c r="AA352" s="25" t="str">
        <f t="shared" si="105"/>
        <v>.</v>
      </c>
      <c r="AB352" s="86" t="s">
        <v>67</v>
      </c>
      <c r="AC352" s="87">
        <f>ROUND(((((($AC$350*(2/7))+($AC$351*(5/7)))*52.18)/52.18)*2),2)</f>
        <v>483.74</v>
      </c>
      <c r="AD352" s="24"/>
      <c r="AE352" s="26"/>
      <c r="AF352" s="84">
        <f t="shared" si="111"/>
        <v>0</v>
      </c>
      <c r="AG352" s="84">
        <f t="shared" si="112"/>
        <v>0</v>
      </c>
      <c r="AH352" s="168">
        <f t="shared" si="106"/>
        <v>0</v>
      </c>
    </row>
    <row r="353" spans="3:34" x14ac:dyDescent="0.2">
      <c r="C353" s="164">
        <v>9</v>
      </c>
      <c r="D353" s="64">
        <f>'[1]2022'!D348</f>
        <v>0</v>
      </c>
      <c r="E353" s="165">
        <f>'[1]2022'!E348</f>
        <v>0</v>
      </c>
      <c r="F353" s="66">
        <f>'[1]2022'!F348</f>
        <v>0</v>
      </c>
      <c r="G353" s="67">
        <f>'[1]2022'!G348</f>
        <v>0</v>
      </c>
      <c r="H353" s="67">
        <f>'[1]2022'!H348</f>
        <v>0</v>
      </c>
      <c r="I353" s="165">
        <f>'[1]2022'!I348</f>
        <v>1</v>
      </c>
      <c r="J353" s="166">
        <f>'[1]2022'!J348</f>
        <v>0</v>
      </c>
      <c r="K353" s="166">
        <f>'[1]2022'!K348</f>
        <v>0</v>
      </c>
      <c r="L353" s="167">
        <f>'[1]2022'!L348</f>
        <v>1</v>
      </c>
      <c r="M353" s="71">
        <f>'[1]2022'!M348</f>
        <v>1</v>
      </c>
      <c r="N353" s="72">
        <f t="shared" si="107"/>
        <v>1</v>
      </c>
      <c r="O353" s="73">
        <f t="shared" si="99"/>
        <v>0</v>
      </c>
      <c r="P353" s="74">
        <f t="shared" si="100"/>
        <v>0</v>
      </c>
      <c r="Q353" s="75">
        <f t="shared" si="113"/>
        <v>0</v>
      </c>
      <c r="R353" s="75">
        <f t="shared" si="114"/>
        <v>0</v>
      </c>
      <c r="S353" s="220">
        <f t="shared" si="101"/>
        <v>0</v>
      </c>
      <c r="T353" s="221"/>
      <c r="U353" s="78">
        <f t="shared" si="102"/>
        <v>0</v>
      </c>
      <c r="V353" s="75">
        <f t="shared" si="109"/>
        <v>0</v>
      </c>
      <c r="W353" s="76">
        <f t="shared" si="103"/>
        <v>0</v>
      </c>
      <c r="X353" s="74"/>
      <c r="Y353" s="80">
        <f t="shared" si="110"/>
        <v>0</v>
      </c>
      <c r="Z353" s="81">
        <f t="shared" si="104"/>
        <v>0</v>
      </c>
      <c r="AA353" s="25" t="str">
        <f t="shared" si="105"/>
        <v>.</v>
      </c>
      <c r="AB353" s="86" t="s">
        <v>68</v>
      </c>
      <c r="AC353" s="87">
        <f>ROUND(((((($AC$350*(2/7))+($AC$351*(5/7)))*52.18)/52.189)*3.74),2)</f>
        <v>904.44</v>
      </c>
      <c r="AD353" s="24"/>
      <c r="AE353" s="26"/>
      <c r="AF353" s="84">
        <f t="shared" si="111"/>
        <v>0</v>
      </c>
      <c r="AG353" s="84">
        <f t="shared" si="112"/>
        <v>0</v>
      </c>
      <c r="AH353" s="168">
        <f t="shared" si="106"/>
        <v>0</v>
      </c>
    </row>
    <row r="354" spans="3:34" x14ac:dyDescent="0.2">
      <c r="C354" s="164">
        <v>10</v>
      </c>
      <c r="D354" s="64">
        <f>'[1]2022'!D349</f>
        <v>0</v>
      </c>
      <c r="E354" s="165">
        <f>'[1]2022'!E349</f>
        <v>0</v>
      </c>
      <c r="F354" s="66">
        <f>'[1]2022'!F349</f>
        <v>0</v>
      </c>
      <c r="G354" s="67">
        <f>'[1]2022'!G349</f>
        <v>0</v>
      </c>
      <c r="H354" s="67">
        <f>'[1]2022'!H349</f>
        <v>0</v>
      </c>
      <c r="I354" s="165">
        <f>'[1]2022'!I349</f>
        <v>1</v>
      </c>
      <c r="J354" s="166">
        <f>'[1]2022'!J349</f>
        <v>0</v>
      </c>
      <c r="K354" s="166">
        <f>'[1]2022'!K349</f>
        <v>0</v>
      </c>
      <c r="L354" s="167">
        <f>'[1]2022'!L349</f>
        <v>1</v>
      </c>
      <c r="M354" s="71">
        <f>'[1]2022'!M349</f>
        <v>1</v>
      </c>
      <c r="N354" s="72">
        <f t="shared" si="107"/>
        <v>1</v>
      </c>
      <c r="O354" s="73">
        <f t="shared" si="99"/>
        <v>0</v>
      </c>
      <c r="P354" s="74">
        <f t="shared" si="100"/>
        <v>0</v>
      </c>
      <c r="Q354" s="75">
        <f t="shared" si="113"/>
        <v>0</v>
      </c>
      <c r="R354" s="75">
        <f t="shared" si="114"/>
        <v>0</v>
      </c>
      <c r="S354" s="220">
        <f t="shared" si="101"/>
        <v>0</v>
      </c>
      <c r="T354" s="221"/>
      <c r="U354" s="78">
        <f t="shared" si="102"/>
        <v>0</v>
      </c>
      <c r="V354" s="75">
        <f t="shared" si="109"/>
        <v>0</v>
      </c>
      <c r="W354" s="76">
        <f t="shared" si="103"/>
        <v>0</v>
      </c>
      <c r="X354" s="74"/>
      <c r="Y354" s="80">
        <f t="shared" si="110"/>
        <v>0</v>
      </c>
      <c r="Z354" s="81">
        <f t="shared" si="104"/>
        <v>0</v>
      </c>
      <c r="AA354" s="25" t="str">
        <f t="shared" si="105"/>
        <v>.</v>
      </c>
      <c r="AB354" s="219" t="s">
        <v>69</v>
      </c>
      <c r="AC354" s="87"/>
      <c r="AD354" s="24"/>
      <c r="AE354" s="26"/>
      <c r="AF354" s="84">
        <f t="shared" si="111"/>
        <v>0</v>
      </c>
      <c r="AG354" s="84">
        <f t="shared" si="112"/>
        <v>0</v>
      </c>
      <c r="AH354" s="168">
        <f t="shared" si="106"/>
        <v>0</v>
      </c>
    </row>
    <row r="355" spans="3:34" x14ac:dyDescent="0.2">
      <c r="C355" s="164">
        <v>11</v>
      </c>
      <c r="D355" s="64">
        <f>'[1]2022'!D350</f>
        <v>0</v>
      </c>
      <c r="E355" s="165">
        <f>'[1]2022'!E350</f>
        <v>0</v>
      </c>
      <c r="F355" s="66">
        <f>'[1]2022'!F350</f>
        <v>0</v>
      </c>
      <c r="G355" s="67">
        <f>'[1]2022'!G350</f>
        <v>0</v>
      </c>
      <c r="H355" s="67">
        <f>'[1]2022'!H350</f>
        <v>0</v>
      </c>
      <c r="I355" s="165">
        <f>'[1]2022'!I350</f>
        <v>1</v>
      </c>
      <c r="J355" s="166">
        <f>'[1]2022'!J350</f>
        <v>0</v>
      </c>
      <c r="K355" s="166">
        <f>'[1]2022'!K350</f>
        <v>0</v>
      </c>
      <c r="L355" s="167">
        <f>'[1]2022'!L350</f>
        <v>1</v>
      </c>
      <c r="M355" s="71">
        <f>'[1]2022'!M350</f>
        <v>1</v>
      </c>
      <c r="N355" s="72">
        <f t="shared" si="107"/>
        <v>1</v>
      </c>
      <c r="O355" s="73">
        <f t="shared" si="99"/>
        <v>0</v>
      </c>
      <c r="P355" s="74">
        <f t="shared" si="100"/>
        <v>0</v>
      </c>
      <c r="Q355" s="75">
        <f t="shared" si="113"/>
        <v>0</v>
      </c>
      <c r="R355" s="75">
        <f t="shared" si="114"/>
        <v>0</v>
      </c>
      <c r="S355" s="220">
        <f t="shared" si="101"/>
        <v>0</v>
      </c>
      <c r="T355" s="221"/>
      <c r="U355" s="78">
        <f t="shared" si="102"/>
        <v>0</v>
      </c>
      <c r="V355" s="75">
        <f t="shared" si="109"/>
        <v>0</v>
      </c>
      <c r="W355" s="76">
        <f t="shared" si="103"/>
        <v>0</v>
      </c>
      <c r="X355" s="74"/>
      <c r="Y355" s="80">
        <f t="shared" si="110"/>
        <v>0</v>
      </c>
      <c r="Z355" s="81">
        <f t="shared" si="104"/>
        <v>0</v>
      </c>
      <c r="AA355" s="25" t="str">
        <f t="shared" si="105"/>
        <v>.</v>
      </c>
      <c r="AB355" s="86" t="s">
        <v>66</v>
      </c>
      <c r="AC355" s="87">
        <v>243.3</v>
      </c>
      <c r="AD355" s="24"/>
      <c r="AE355" s="26"/>
      <c r="AF355" s="84">
        <f t="shared" si="111"/>
        <v>0</v>
      </c>
      <c r="AG355" s="84">
        <f t="shared" si="112"/>
        <v>0</v>
      </c>
      <c r="AH355" s="168">
        <f t="shared" si="106"/>
        <v>0</v>
      </c>
    </row>
    <row r="356" spans="3:34" x14ac:dyDescent="0.2">
      <c r="C356" s="222">
        <v>12</v>
      </c>
      <c r="D356" s="64">
        <f>'[1]2022'!D351</f>
        <v>0</v>
      </c>
      <c r="E356" s="165">
        <f>'[1]2022'!E351</f>
        <v>0</v>
      </c>
      <c r="F356" s="66">
        <f>'[1]2022'!F351</f>
        <v>0</v>
      </c>
      <c r="G356" s="67">
        <f>'[1]2022'!G351</f>
        <v>0</v>
      </c>
      <c r="H356" s="67">
        <f>'[1]2022'!H351</f>
        <v>0</v>
      </c>
      <c r="I356" s="165">
        <f>'[1]2022'!I351</f>
        <v>1</v>
      </c>
      <c r="J356" s="166">
        <f>'[1]2022'!J351</f>
        <v>0</v>
      </c>
      <c r="K356" s="166">
        <f>'[1]2022'!K351</f>
        <v>0</v>
      </c>
      <c r="L356" s="167">
        <f>'[1]2022'!L351</f>
        <v>1</v>
      </c>
      <c r="M356" s="71">
        <f>'[1]2022'!M351</f>
        <v>1</v>
      </c>
      <c r="N356" s="72">
        <f t="shared" si="107"/>
        <v>1</v>
      </c>
      <c r="O356" s="73">
        <f t="shared" si="99"/>
        <v>0</v>
      </c>
      <c r="P356" s="74">
        <f t="shared" si="100"/>
        <v>0</v>
      </c>
      <c r="Q356" s="75">
        <f t="shared" si="113"/>
        <v>0</v>
      </c>
      <c r="R356" s="75">
        <f t="shared" si="114"/>
        <v>0</v>
      </c>
      <c r="S356" s="220">
        <f t="shared" si="101"/>
        <v>0</v>
      </c>
      <c r="T356" s="221"/>
      <c r="U356" s="78">
        <f t="shared" si="102"/>
        <v>0</v>
      </c>
      <c r="V356" s="75">
        <f t="shared" si="109"/>
        <v>0</v>
      </c>
      <c r="W356" s="76">
        <f t="shared" si="103"/>
        <v>0</v>
      </c>
      <c r="X356" s="74"/>
      <c r="Y356" s="80">
        <f t="shared" si="110"/>
        <v>0</v>
      </c>
      <c r="Z356" s="81">
        <f t="shared" si="104"/>
        <v>0</v>
      </c>
      <c r="AA356" s="25" t="str">
        <f t="shared" si="105"/>
        <v>.</v>
      </c>
      <c r="AB356" s="86" t="s">
        <v>70</v>
      </c>
      <c r="AC356" s="87">
        <f>ROUND(($AC$355*52.18*2)/52.18,2)</f>
        <v>486.6</v>
      </c>
      <c r="AD356" s="24"/>
      <c r="AE356" s="26"/>
      <c r="AF356" s="84">
        <f t="shared" si="111"/>
        <v>0</v>
      </c>
      <c r="AG356" s="84">
        <f t="shared" si="112"/>
        <v>0</v>
      </c>
      <c r="AH356" s="168">
        <f t="shared" si="106"/>
        <v>0</v>
      </c>
    </row>
    <row r="357" spans="3:34" ht="13.2" thickBot="1" x14ac:dyDescent="0.25">
      <c r="C357" s="248">
        <v>13</v>
      </c>
      <c r="D357" s="64">
        <f>'[1]2022'!D352</f>
        <v>0</v>
      </c>
      <c r="E357" s="165">
        <f>'[1]2022'!E352</f>
        <v>0</v>
      </c>
      <c r="F357" s="66">
        <f>'[1]2022'!F352</f>
        <v>0</v>
      </c>
      <c r="G357" s="67">
        <f>'[1]2022'!G352</f>
        <v>0</v>
      </c>
      <c r="H357" s="67">
        <f>'[1]2022'!H352</f>
        <v>0</v>
      </c>
      <c r="I357" s="165">
        <f>'[1]2022'!I352</f>
        <v>1</v>
      </c>
      <c r="J357" s="166">
        <f>'[1]2022'!J352</f>
        <v>0</v>
      </c>
      <c r="K357" s="166">
        <f>'[1]2022'!K352</f>
        <v>0</v>
      </c>
      <c r="L357" s="167">
        <f>'[1]2022'!L352</f>
        <v>1</v>
      </c>
      <c r="M357" s="71">
        <f>'[1]2022'!M352</f>
        <v>1</v>
      </c>
      <c r="N357" s="72">
        <f t="shared" si="107"/>
        <v>1</v>
      </c>
      <c r="O357" s="73">
        <f t="shared" si="99"/>
        <v>0</v>
      </c>
      <c r="P357" s="74">
        <f t="shared" si="100"/>
        <v>0</v>
      </c>
      <c r="Q357" s="75">
        <f t="shared" si="113"/>
        <v>0</v>
      </c>
      <c r="R357" s="75">
        <f t="shared" si="114"/>
        <v>0</v>
      </c>
      <c r="S357" s="76">
        <f t="shared" si="101"/>
        <v>0</v>
      </c>
      <c r="T357" s="77"/>
      <c r="U357" s="78">
        <f t="shared" si="102"/>
        <v>0</v>
      </c>
      <c r="V357" s="75">
        <f t="shared" si="109"/>
        <v>0</v>
      </c>
      <c r="W357" s="76">
        <f t="shared" si="103"/>
        <v>0</v>
      </c>
      <c r="X357" s="74"/>
      <c r="Y357" s="80">
        <f t="shared" si="110"/>
        <v>0</v>
      </c>
      <c r="Z357" s="81">
        <f t="shared" si="104"/>
        <v>0</v>
      </c>
      <c r="AA357" s="25" t="str">
        <f t="shared" si="105"/>
        <v>.</v>
      </c>
      <c r="AB357" s="89" t="s">
        <v>58</v>
      </c>
      <c r="AC357" s="90">
        <f>ROUND(($AC$355*52.18*3.74)/52.18,2)</f>
        <v>909.94</v>
      </c>
      <c r="AD357" s="24"/>
      <c r="AE357" s="26"/>
      <c r="AF357" s="84">
        <f t="shared" si="111"/>
        <v>0</v>
      </c>
      <c r="AG357" s="84">
        <f t="shared" si="112"/>
        <v>0</v>
      </c>
      <c r="AH357" s="168">
        <f t="shared" si="106"/>
        <v>0</v>
      </c>
    </row>
    <row r="358" spans="3:34" x14ac:dyDescent="0.2">
      <c r="C358" s="164">
        <v>14</v>
      </c>
      <c r="D358" s="64">
        <f>'[1]2022'!D353</f>
        <v>0</v>
      </c>
      <c r="E358" s="165">
        <f>'[1]2022'!E353</f>
        <v>0</v>
      </c>
      <c r="F358" s="66">
        <f>'[1]2022'!F353</f>
        <v>0</v>
      </c>
      <c r="G358" s="67">
        <f>'[1]2022'!G353</f>
        <v>0</v>
      </c>
      <c r="H358" s="67">
        <f>'[1]2022'!H353</f>
        <v>0</v>
      </c>
      <c r="I358" s="165">
        <f>'[1]2022'!I353</f>
        <v>1</v>
      </c>
      <c r="J358" s="166">
        <f>'[1]2022'!J353</f>
        <v>0</v>
      </c>
      <c r="K358" s="166">
        <f>'[1]2022'!K353</f>
        <v>0</v>
      </c>
      <c r="L358" s="167">
        <f>'[1]2022'!L353</f>
        <v>1</v>
      </c>
      <c r="M358" s="71">
        <f>'[1]2022'!M353</f>
        <v>1</v>
      </c>
      <c r="N358" s="72">
        <f t="shared" si="107"/>
        <v>1</v>
      </c>
      <c r="O358" s="73">
        <f t="shared" si="99"/>
        <v>0</v>
      </c>
      <c r="P358" s="74">
        <f t="shared" si="100"/>
        <v>0</v>
      </c>
      <c r="Q358" s="75">
        <f t="shared" si="113"/>
        <v>0</v>
      </c>
      <c r="R358" s="75">
        <f t="shared" si="114"/>
        <v>0</v>
      </c>
      <c r="S358" s="76">
        <f t="shared" si="101"/>
        <v>0</v>
      </c>
      <c r="T358" s="77"/>
      <c r="U358" s="78">
        <f t="shared" si="102"/>
        <v>0</v>
      </c>
      <c r="V358" s="75">
        <f t="shared" si="109"/>
        <v>0</v>
      </c>
      <c r="W358" s="76">
        <f t="shared" si="103"/>
        <v>0</v>
      </c>
      <c r="X358" s="74"/>
      <c r="Y358" s="80">
        <f t="shared" si="110"/>
        <v>0</v>
      </c>
      <c r="Z358" s="81">
        <f t="shared" si="104"/>
        <v>0</v>
      </c>
      <c r="AA358" s="25" t="str">
        <f t="shared" si="105"/>
        <v>.</v>
      </c>
      <c r="AB358" s="24"/>
      <c r="AC358" s="169"/>
      <c r="AD358" s="24"/>
      <c r="AE358" s="26"/>
      <c r="AF358" s="84">
        <f t="shared" si="111"/>
        <v>0</v>
      </c>
      <c r="AG358" s="84">
        <f t="shared" si="112"/>
        <v>0</v>
      </c>
      <c r="AH358" s="168">
        <f t="shared" si="106"/>
        <v>0</v>
      </c>
    </row>
    <row r="359" spans="3:34" x14ac:dyDescent="0.2">
      <c r="C359" s="164">
        <v>15</v>
      </c>
      <c r="D359" s="64">
        <f>'[1]2022'!D354</f>
        <v>0</v>
      </c>
      <c r="E359" s="165">
        <f>'[1]2022'!E354</f>
        <v>0</v>
      </c>
      <c r="F359" s="66">
        <f>'[1]2022'!F354</f>
        <v>0</v>
      </c>
      <c r="G359" s="67">
        <f>'[1]2022'!G354</f>
        <v>0</v>
      </c>
      <c r="H359" s="67">
        <f>'[1]2022'!H354</f>
        <v>0</v>
      </c>
      <c r="I359" s="165">
        <f>'[1]2022'!I354</f>
        <v>1</v>
      </c>
      <c r="J359" s="166">
        <f>'[1]2022'!J354</f>
        <v>0</v>
      </c>
      <c r="K359" s="166">
        <f>'[1]2022'!K354</f>
        <v>0</v>
      </c>
      <c r="L359" s="167">
        <f>'[1]2022'!L354</f>
        <v>1</v>
      </c>
      <c r="M359" s="71">
        <f>'[1]2022'!M354</f>
        <v>1</v>
      </c>
      <c r="N359" s="72">
        <f t="shared" si="107"/>
        <v>1</v>
      </c>
      <c r="O359" s="73">
        <f t="shared" si="99"/>
        <v>0</v>
      </c>
      <c r="P359" s="74">
        <f t="shared" si="100"/>
        <v>0</v>
      </c>
      <c r="Q359" s="75">
        <f t="shared" si="113"/>
        <v>0</v>
      </c>
      <c r="R359" s="75">
        <f>ROUND((IF(((O359+K359-F359))/M359-$AC$356&lt;0,0,(((O359+K359-F359))/M359-$AC$356))*3.5%*M359),2)</f>
        <v>0</v>
      </c>
      <c r="S359" s="76">
        <f t="shared" si="101"/>
        <v>0</v>
      </c>
      <c r="T359" s="77"/>
      <c r="U359" s="78">
        <f t="shared" si="102"/>
        <v>0</v>
      </c>
      <c r="V359" s="75">
        <f>ROUND((IF(P359-$AC$356&lt;0,0,(P359-$AC$356))*3.5%)*N359*L359,2)</f>
        <v>0</v>
      </c>
      <c r="W359" s="76">
        <f t="shared" si="103"/>
        <v>0</v>
      </c>
      <c r="X359" s="74"/>
      <c r="Y359" s="80">
        <f>((MIN(P359,$AC$357)*0.58%)+IF(P359&gt;$AC$357,(P359-$AC$357)*1.25%,0))*N359*L359</f>
        <v>0</v>
      </c>
      <c r="Z359" s="81">
        <f t="shared" si="104"/>
        <v>0</v>
      </c>
      <c r="AA359" s="25" t="str">
        <f t="shared" si="105"/>
        <v>.</v>
      </c>
      <c r="AB359" s="91"/>
      <c r="AC359" s="169"/>
      <c r="AD359" s="24"/>
      <c r="AE359" s="26"/>
      <c r="AF359" s="84">
        <f>((MIN(P359,$AC$357)*0.58%))*N359*L359</f>
        <v>0</v>
      </c>
      <c r="AG359" s="84">
        <f>(IF(P359&gt;$AC$357,(P359-$AC$357)*1.25%,0))*N359*L359</f>
        <v>0</v>
      </c>
      <c r="AH359" s="168">
        <f t="shared" si="106"/>
        <v>0</v>
      </c>
    </row>
    <row r="360" spans="3:34" x14ac:dyDescent="0.2">
      <c r="C360" s="222">
        <v>16</v>
      </c>
      <c r="D360" s="64">
        <f>'[1]2022'!D355</f>
        <v>0</v>
      </c>
      <c r="E360" s="165">
        <f>'[1]2022'!E355</f>
        <v>0</v>
      </c>
      <c r="F360" s="66">
        <f>'[1]2022'!F355</f>
        <v>0</v>
      </c>
      <c r="G360" s="67">
        <f>'[1]2022'!G355</f>
        <v>0</v>
      </c>
      <c r="H360" s="67">
        <f>'[1]2022'!H355</f>
        <v>0</v>
      </c>
      <c r="I360" s="165">
        <f>'[1]2022'!I355</f>
        <v>1</v>
      </c>
      <c r="J360" s="166">
        <f>'[1]2022'!J355</f>
        <v>0</v>
      </c>
      <c r="K360" s="166">
        <f>'[1]2022'!K355</f>
        <v>0</v>
      </c>
      <c r="L360" s="167">
        <f>'[1]2022'!L355</f>
        <v>1</v>
      </c>
      <c r="M360" s="71">
        <f>'[1]2022'!M355</f>
        <v>1</v>
      </c>
      <c r="N360" s="72">
        <f t="shared" si="107"/>
        <v>1</v>
      </c>
      <c r="O360" s="73">
        <f t="shared" si="99"/>
        <v>0</v>
      </c>
      <c r="P360" s="74">
        <f t="shared" si="100"/>
        <v>0</v>
      </c>
      <c r="Q360" s="75">
        <f t="shared" si="113"/>
        <v>0</v>
      </c>
      <c r="R360" s="75">
        <f t="shared" ref="R360:R371" si="115">ROUND((IF(((O360+K360-F360))/M360-$AC$356&lt;0,0,(((O360+K360-F360))/M360-$AC$356))*3.5%*M360),2)</f>
        <v>0</v>
      </c>
      <c r="S360" s="76">
        <f t="shared" si="101"/>
        <v>0</v>
      </c>
      <c r="T360" s="77"/>
      <c r="U360" s="78">
        <f t="shared" si="102"/>
        <v>0</v>
      </c>
      <c r="V360" s="75">
        <f t="shared" ref="V360:V396" si="116">ROUND((IF(P360-$AC$356&lt;0,0,(P360-$AC$356))*3.5%)*N360*L360,2)</f>
        <v>0</v>
      </c>
      <c r="W360" s="76">
        <f t="shared" si="103"/>
        <v>0</v>
      </c>
      <c r="X360" s="74"/>
      <c r="Y360" s="80">
        <f t="shared" ref="Y360:Y396" si="117">((MIN(P360,$AC$357)*0.58%)+IF(P360&gt;$AC$357,(P360-$AC$357)*1.25%,0))*N360*L360</f>
        <v>0</v>
      </c>
      <c r="Z360" s="81">
        <f t="shared" si="104"/>
        <v>0</v>
      </c>
      <c r="AA360" s="25" t="str">
        <f t="shared" si="105"/>
        <v>.</v>
      </c>
      <c r="AB360" s="24"/>
      <c r="AC360" s="169"/>
      <c r="AD360" s="24"/>
      <c r="AE360" s="26"/>
      <c r="AF360" s="84">
        <f t="shared" ref="AF360:AF396" si="118">((MIN(P360,$AC$357)*0.58%))*N360*L360</f>
        <v>0</v>
      </c>
      <c r="AG360" s="84">
        <f t="shared" ref="AG360:AG396" si="119">(IF(P360&gt;$AC$357,(P360-$AC$357)*1.25%,0))*N360*L360</f>
        <v>0</v>
      </c>
      <c r="AH360" s="168">
        <f>(AF360+AG360)-Y360</f>
        <v>0</v>
      </c>
    </row>
    <row r="361" spans="3:34" x14ac:dyDescent="0.2">
      <c r="C361" s="164">
        <v>17</v>
      </c>
      <c r="D361" s="64">
        <f>'[1]2022'!D356</f>
        <v>0</v>
      </c>
      <c r="E361" s="165">
        <f>'[1]2022'!E356</f>
        <v>0</v>
      </c>
      <c r="F361" s="66">
        <f>'[1]2022'!F356</f>
        <v>0</v>
      </c>
      <c r="G361" s="67">
        <f>'[1]2022'!G356</f>
        <v>0</v>
      </c>
      <c r="H361" s="67">
        <f>'[1]2022'!H356</f>
        <v>0</v>
      </c>
      <c r="I361" s="165">
        <f>'[1]2022'!I356</f>
        <v>1</v>
      </c>
      <c r="J361" s="166">
        <f>'[1]2022'!J356</f>
        <v>0</v>
      </c>
      <c r="K361" s="166">
        <f>'[1]2022'!K356</f>
        <v>0</v>
      </c>
      <c r="L361" s="167">
        <f>'[1]2022'!L356</f>
        <v>1</v>
      </c>
      <c r="M361" s="71">
        <f>'[1]2022'!M356</f>
        <v>1</v>
      </c>
      <c r="N361" s="72">
        <f t="shared" si="107"/>
        <v>1</v>
      </c>
      <c r="O361" s="73">
        <f t="shared" si="99"/>
        <v>0</v>
      </c>
      <c r="P361" s="74">
        <f t="shared" si="100"/>
        <v>0</v>
      </c>
      <c r="Q361" s="75">
        <f t="shared" si="113"/>
        <v>0</v>
      </c>
      <c r="R361" s="75">
        <f t="shared" si="115"/>
        <v>0</v>
      </c>
      <c r="S361" s="76">
        <f t="shared" si="101"/>
        <v>0</v>
      </c>
      <c r="T361" s="77"/>
      <c r="U361" s="78">
        <f t="shared" si="102"/>
        <v>0</v>
      </c>
      <c r="V361" s="75">
        <f t="shared" si="116"/>
        <v>0</v>
      </c>
      <c r="W361" s="76">
        <f t="shared" si="103"/>
        <v>0</v>
      </c>
      <c r="X361" s="74"/>
      <c r="Y361" s="80">
        <f t="shared" si="117"/>
        <v>0</v>
      </c>
      <c r="Z361" s="81">
        <f t="shared" si="104"/>
        <v>0</v>
      </c>
      <c r="AA361" s="25" t="str">
        <f t="shared" si="105"/>
        <v>.</v>
      </c>
      <c r="AB361" s="24"/>
      <c r="AC361" s="169"/>
      <c r="AD361" s="24"/>
      <c r="AE361" s="26"/>
      <c r="AF361" s="84">
        <f t="shared" si="118"/>
        <v>0</v>
      </c>
      <c r="AG361" s="84">
        <f t="shared" si="119"/>
        <v>0</v>
      </c>
      <c r="AH361" s="168">
        <f t="shared" si="106"/>
        <v>0</v>
      </c>
    </row>
    <row r="362" spans="3:34" x14ac:dyDescent="0.2">
      <c r="C362" s="164">
        <v>18</v>
      </c>
      <c r="D362" s="64">
        <f>'[1]2022'!D357</f>
        <v>0</v>
      </c>
      <c r="E362" s="165">
        <f>'[1]2022'!E357</f>
        <v>0</v>
      </c>
      <c r="F362" s="66">
        <f>'[1]2022'!F357</f>
        <v>0</v>
      </c>
      <c r="G362" s="67">
        <f>'[1]2022'!G357</f>
        <v>0</v>
      </c>
      <c r="H362" s="67">
        <f>'[1]2022'!H357</f>
        <v>0</v>
      </c>
      <c r="I362" s="165">
        <f>'[1]2022'!I357</f>
        <v>1</v>
      </c>
      <c r="J362" s="166">
        <f>'[1]2022'!J357</f>
        <v>0</v>
      </c>
      <c r="K362" s="166">
        <f>'[1]2022'!K357</f>
        <v>0</v>
      </c>
      <c r="L362" s="167">
        <f>'[1]2022'!L357</f>
        <v>1</v>
      </c>
      <c r="M362" s="71">
        <f>'[1]2022'!M357</f>
        <v>1</v>
      </c>
      <c r="N362" s="72">
        <f t="shared" si="107"/>
        <v>1</v>
      </c>
      <c r="O362" s="73">
        <f t="shared" si="99"/>
        <v>0</v>
      </c>
      <c r="P362" s="74">
        <f t="shared" si="100"/>
        <v>0</v>
      </c>
      <c r="Q362" s="75">
        <f t="shared" si="113"/>
        <v>0</v>
      </c>
      <c r="R362" s="75">
        <f t="shared" si="115"/>
        <v>0</v>
      </c>
      <c r="S362" s="76">
        <f t="shared" si="101"/>
        <v>0</v>
      </c>
      <c r="T362" s="77"/>
      <c r="U362" s="78">
        <f t="shared" si="102"/>
        <v>0</v>
      </c>
      <c r="V362" s="75">
        <f t="shared" si="116"/>
        <v>0</v>
      </c>
      <c r="W362" s="76">
        <f t="shared" si="103"/>
        <v>0</v>
      </c>
      <c r="X362" s="74"/>
      <c r="Y362" s="80">
        <f t="shared" si="117"/>
        <v>0</v>
      </c>
      <c r="Z362" s="81">
        <f t="shared" si="104"/>
        <v>0</v>
      </c>
      <c r="AA362" s="25" t="str">
        <f t="shared" si="105"/>
        <v>.</v>
      </c>
      <c r="AB362" s="24"/>
      <c r="AC362" s="169"/>
      <c r="AD362" s="24"/>
      <c r="AE362" s="26"/>
      <c r="AF362" s="84">
        <f t="shared" si="118"/>
        <v>0</v>
      </c>
      <c r="AG362" s="84">
        <f t="shared" si="119"/>
        <v>0</v>
      </c>
      <c r="AH362" s="168">
        <f t="shared" si="106"/>
        <v>0</v>
      </c>
    </row>
    <row r="363" spans="3:34" x14ac:dyDescent="0.2">
      <c r="C363" s="164">
        <v>19</v>
      </c>
      <c r="D363" s="64">
        <f>'[1]2022'!D358</f>
        <v>0</v>
      </c>
      <c r="E363" s="165">
        <f>'[1]2022'!E358</f>
        <v>0</v>
      </c>
      <c r="F363" s="66">
        <f>'[1]2022'!F358</f>
        <v>0</v>
      </c>
      <c r="G363" s="67">
        <f>'[1]2022'!G358</f>
        <v>0</v>
      </c>
      <c r="H363" s="67">
        <f>'[1]2022'!H358</f>
        <v>0</v>
      </c>
      <c r="I363" s="165">
        <f>'[1]2022'!I358</f>
        <v>1</v>
      </c>
      <c r="J363" s="166">
        <f>'[1]2022'!J358</f>
        <v>0</v>
      </c>
      <c r="K363" s="166">
        <f>'[1]2022'!K358</f>
        <v>0</v>
      </c>
      <c r="L363" s="167">
        <f>'[1]2022'!L358</f>
        <v>1</v>
      </c>
      <c r="M363" s="71">
        <f>'[1]2022'!M358</f>
        <v>1</v>
      </c>
      <c r="N363" s="72">
        <f t="shared" si="107"/>
        <v>1</v>
      </c>
      <c r="O363" s="73">
        <f t="shared" si="99"/>
        <v>0</v>
      </c>
      <c r="P363" s="74">
        <f t="shared" si="100"/>
        <v>0</v>
      </c>
      <c r="Q363" s="75">
        <f t="shared" si="113"/>
        <v>0</v>
      </c>
      <c r="R363" s="75">
        <f t="shared" si="115"/>
        <v>0</v>
      </c>
      <c r="S363" s="76">
        <f t="shared" si="101"/>
        <v>0</v>
      </c>
      <c r="T363" s="77"/>
      <c r="U363" s="78">
        <f t="shared" si="102"/>
        <v>0</v>
      </c>
      <c r="V363" s="75">
        <f t="shared" si="116"/>
        <v>0</v>
      </c>
      <c r="W363" s="76">
        <f t="shared" si="103"/>
        <v>0</v>
      </c>
      <c r="X363" s="74"/>
      <c r="Y363" s="80">
        <f t="shared" si="117"/>
        <v>0</v>
      </c>
      <c r="Z363" s="81">
        <f t="shared" si="104"/>
        <v>0</v>
      </c>
      <c r="AA363" s="25" t="str">
        <f t="shared" si="105"/>
        <v>.</v>
      </c>
      <c r="AB363" s="24"/>
      <c r="AC363" s="169"/>
      <c r="AD363" s="24"/>
      <c r="AE363" s="26"/>
      <c r="AF363" s="84">
        <f t="shared" si="118"/>
        <v>0</v>
      </c>
      <c r="AG363" s="84">
        <f t="shared" si="119"/>
        <v>0</v>
      </c>
      <c r="AH363" s="168">
        <f t="shared" si="106"/>
        <v>0</v>
      </c>
    </row>
    <row r="364" spans="3:34" x14ac:dyDescent="0.2">
      <c r="C364" s="222">
        <v>20</v>
      </c>
      <c r="D364" s="64">
        <f>'[1]2022'!D359</f>
        <v>0</v>
      </c>
      <c r="E364" s="165">
        <f>'[1]2022'!E359</f>
        <v>0</v>
      </c>
      <c r="F364" s="66">
        <f>'[1]2022'!F359</f>
        <v>0</v>
      </c>
      <c r="G364" s="67">
        <f>'[1]2022'!G359</f>
        <v>0</v>
      </c>
      <c r="H364" s="67">
        <f>'[1]2022'!H359</f>
        <v>0</v>
      </c>
      <c r="I364" s="165">
        <f>'[1]2022'!I359</f>
        <v>1</v>
      </c>
      <c r="J364" s="166">
        <f>'[1]2022'!J359</f>
        <v>0</v>
      </c>
      <c r="K364" s="166">
        <f>'[1]2022'!K359</f>
        <v>0</v>
      </c>
      <c r="L364" s="167">
        <f>'[1]2022'!L359</f>
        <v>1</v>
      </c>
      <c r="M364" s="71">
        <f>'[1]2022'!M359</f>
        <v>1</v>
      </c>
      <c r="N364" s="72">
        <f t="shared" si="107"/>
        <v>1</v>
      </c>
      <c r="O364" s="73">
        <f t="shared" si="99"/>
        <v>0</v>
      </c>
      <c r="P364" s="74">
        <f t="shared" si="100"/>
        <v>0</v>
      </c>
      <c r="Q364" s="75">
        <f t="shared" si="113"/>
        <v>0</v>
      </c>
      <c r="R364" s="75">
        <f t="shared" si="115"/>
        <v>0</v>
      </c>
      <c r="S364" s="76">
        <f t="shared" si="101"/>
        <v>0</v>
      </c>
      <c r="T364" s="77"/>
      <c r="U364" s="78">
        <f t="shared" si="102"/>
        <v>0</v>
      </c>
      <c r="V364" s="75">
        <f t="shared" si="116"/>
        <v>0</v>
      </c>
      <c r="W364" s="76">
        <f t="shared" si="103"/>
        <v>0</v>
      </c>
      <c r="X364" s="74"/>
      <c r="Y364" s="80">
        <f t="shared" si="117"/>
        <v>0</v>
      </c>
      <c r="Z364" s="81">
        <f t="shared" si="104"/>
        <v>0</v>
      </c>
      <c r="AA364" s="25" t="str">
        <f t="shared" si="105"/>
        <v>.</v>
      </c>
      <c r="AB364" s="24"/>
      <c r="AC364" s="169"/>
      <c r="AD364" s="24"/>
      <c r="AE364" s="26"/>
      <c r="AF364" s="84">
        <f t="shared" si="118"/>
        <v>0</v>
      </c>
      <c r="AG364" s="84">
        <f t="shared" si="119"/>
        <v>0</v>
      </c>
      <c r="AH364" s="168">
        <f t="shared" si="106"/>
        <v>0</v>
      </c>
    </row>
    <row r="365" spans="3:34" x14ac:dyDescent="0.2">
      <c r="C365" s="164">
        <v>21</v>
      </c>
      <c r="D365" s="64">
        <f>'[1]2022'!D360</f>
        <v>0</v>
      </c>
      <c r="E365" s="165">
        <f>'[1]2022'!E360</f>
        <v>0</v>
      </c>
      <c r="F365" s="66">
        <f>'[1]2022'!F360</f>
        <v>0</v>
      </c>
      <c r="G365" s="67">
        <f>'[1]2022'!G360</f>
        <v>0</v>
      </c>
      <c r="H365" s="67">
        <f>'[1]2022'!H360</f>
        <v>0</v>
      </c>
      <c r="I365" s="165">
        <f>'[1]2022'!I360</f>
        <v>1</v>
      </c>
      <c r="J365" s="166">
        <f>'[1]2022'!J360</f>
        <v>0</v>
      </c>
      <c r="K365" s="166">
        <f>'[1]2022'!K360</f>
        <v>0</v>
      </c>
      <c r="L365" s="167">
        <f>'[1]2022'!L360</f>
        <v>1</v>
      </c>
      <c r="M365" s="71">
        <f>'[1]2022'!M360</f>
        <v>1</v>
      </c>
      <c r="N365" s="72">
        <f t="shared" si="107"/>
        <v>1</v>
      </c>
      <c r="O365" s="73">
        <f t="shared" si="99"/>
        <v>0</v>
      </c>
      <c r="P365" s="74">
        <f t="shared" si="100"/>
        <v>0</v>
      </c>
      <c r="Q365" s="75">
        <f t="shared" si="113"/>
        <v>0</v>
      </c>
      <c r="R365" s="75">
        <f t="shared" si="115"/>
        <v>0</v>
      </c>
      <c r="S365" s="76">
        <f t="shared" si="101"/>
        <v>0</v>
      </c>
      <c r="T365" s="77"/>
      <c r="U365" s="78">
        <f t="shared" si="102"/>
        <v>0</v>
      </c>
      <c r="V365" s="75">
        <f t="shared" si="116"/>
        <v>0</v>
      </c>
      <c r="W365" s="76">
        <f t="shared" si="103"/>
        <v>0</v>
      </c>
      <c r="X365" s="74"/>
      <c r="Y365" s="80">
        <f t="shared" si="117"/>
        <v>0</v>
      </c>
      <c r="Z365" s="81">
        <f t="shared" si="104"/>
        <v>0</v>
      </c>
      <c r="AA365" s="25" t="str">
        <f t="shared" si="105"/>
        <v>.</v>
      </c>
      <c r="AB365" s="24"/>
      <c r="AC365" s="169"/>
      <c r="AD365" s="24"/>
      <c r="AE365" s="26"/>
      <c r="AF365" s="84">
        <f t="shared" si="118"/>
        <v>0</v>
      </c>
      <c r="AG365" s="84">
        <f t="shared" si="119"/>
        <v>0</v>
      </c>
      <c r="AH365" s="168">
        <f t="shared" si="106"/>
        <v>0</v>
      </c>
    </row>
    <row r="366" spans="3:34" x14ac:dyDescent="0.2">
      <c r="C366" s="164">
        <v>22</v>
      </c>
      <c r="D366" s="64">
        <f>'[1]2022'!D361</f>
        <v>0</v>
      </c>
      <c r="E366" s="165">
        <f>'[1]2022'!E361</f>
        <v>0</v>
      </c>
      <c r="F366" s="66">
        <f>'[1]2022'!F361</f>
        <v>0</v>
      </c>
      <c r="G366" s="67">
        <f>'[1]2022'!G361</f>
        <v>0</v>
      </c>
      <c r="H366" s="67">
        <f>'[1]2022'!H361</f>
        <v>0</v>
      </c>
      <c r="I366" s="165">
        <f>'[1]2022'!I361</f>
        <v>1</v>
      </c>
      <c r="J366" s="166">
        <f>'[1]2022'!J361</f>
        <v>0</v>
      </c>
      <c r="K366" s="166">
        <f>'[1]2022'!K361</f>
        <v>0</v>
      </c>
      <c r="L366" s="167">
        <f>'[1]2022'!L361</f>
        <v>1</v>
      </c>
      <c r="M366" s="71">
        <f>'[1]2022'!M361</f>
        <v>1</v>
      </c>
      <c r="N366" s="72">
        <f t="shared" si="107"/>
        <v>1</v>
      </c>
      <c r="O366" s="73">
        <f t="shared" si="99"/>
        <v>0</v>
      </c>
      <c r="P366" s="74">
        <f t="shared" si="100"/>
        <v>0</v>
      </c>
      <c r="Q366" s="75">
        <f t="shared" si="113"/>
        <v>0</v>
      </c>
      <c r="R366" s="75">
        <f t="shared" si="115"/>
        <v>0</v>
      </c>
      <c r="S366" s="76">
        <f t="shared" si="101"/>
        <v>0</v>
      </c>
      <c r="T366" s="77"/>
      <c r="U366" s="78">
        <f t="shared" si="102"/>
        <v>0</v>
      </c>
      <c r="V366" s="75">
        <f t="shared" si="116"/>
        <v>0</v>
      </c>
      <c r="W366" s="76">
        <f t="shared" si="103"/>
        <v>0</v>
      </c>
      <c r="X366" s="74"/>
      <c r="Y366" s="80">
        <f t="shared" si="117"/>
        <v>0</v>
      </c>
      <c r="Z366" s="81">
        <f t="shared" si="104"/>
        <v>0</v>
      </c>
      <c r="AA366" s="25" t="str">
        <f t="shared" si="105"/>
        <v>.</v>
      </c>
      <c r="AB366" s="24"/>
      <c r="AC366" s="169"/>
      <c r="AD366" s="24"/>
      <c r="AE366" s="26"/>
      <c r="AF366" s="84">
        <f t="shared" si="118"/>
        <v>0</v>
      </c>
      <c r="AG366" s="84">
        <f t="shared" si="119"/>
        <v>0</v>
      </c>
      <c r="AH366" s="168">
        <f t="shared" si="106"/>
        <v>0</v>
      </c>
    </row>
    <row r="367" spans="3:34" x14ac:dyDescent="0.2">
      <c r="C367" s="164">
        <v>23</v>
      </c>
      <c r="D367" s="64">
        <f>'[1]2022'!D362</f>
        <v>0</v>
      </c>
      <c r="E367" s="165">
        <f>'[1]2022'!E362</f>
        <v>0</v>
      </c>
      <c r="F367" s="66">
        <f>'[1]2022'!F362</f>
        <v>0</v>
      </c>
      <c r="G367" s="67">
        <f>'[1]2022'!G362</f>
        <v>0</v>
      </c>
      <c r="H367" s="67">
        <f>'[1]2022'!H362</f>
        <v>0</v>
      </c>
      <c r="I367" s="165">
        <f>'[1]2022'!I362</f>
        <v>1</v>
      </c>
      <c r="J367" s="166">
        <f>'[1]2022'!J362</f>
        <v>0</v>
      </c>
      <c r="K367" s="166">
        <f>'[1]2022'!K362</f>
        <v>0</v>
      </c>
      <c r="L367" s="167">
        <f>'[1]2022'!L362</f>
        <v>1</v>
      </c>
      <c r="M367" s="71">
        <f>'[1]2022'!M362</f>
        <v>1</v>
      </c>
      <c r="N367" s="72">
        <f t="shared" si="107"/>
        <v>1</v>
      </c>
      <c r="O367" s="73">
        <f t="shared" si="99"/>
        <v>0</v>
      </c>
      <c r="P367" s="74">
        <f t="shared" si="100"/>
        <v>0</v>
      </c>
      <c r="Q367" s="75">
        <f t="shared" si="113"/>
        <v>0</v>
      </c>
      <c r="R367" s="75">
        <f t="shared" si="115"/>
        <v>0</v>
      </c>
      <c r="S367" s="76">
        <f t="shared" si="101"/>
        <v>0</v>
      </c>
      <c r="T367" s="77"/>
      <c r="U367" s="78">
        <f t="shared" si="102"/>
        <v>0</v>
      </c>
      <c r="V367" s="75">
        <f t="shared" si="116"/>
        <v>0</v>
      </c>
      <c r="W367" s="76">
        <f t="shared" si="103"/>
        <v>0</v>
      </c>
      <c r="X367" s="74"/>
      <c r="Y367" s="80">
        <f t="shared" si="117"/>
        <v>0</v>
      </c>
      <c r="Z367" s="81">
        <f t="shared" si="104"/>
        <v>0</v>
      </c>
      <c r="AA367" s="25" t="str">
        <f t="shared" si="105"/>
        <v>.</v>
      </c>
      <c r="AB367" s="24"/>
      <c r="AC367" s="169"/>
      <c r="AD367" s="24"/>
      <c r="AE367" s="26"/>
      <c r="AF367" s="84">
        <f t="shared" si="118"/>
        <v>0</v>
      </c>
      <c r="AG367" s="84">
        <f t="shared" si="119"/>
        <v>0</v>
      </c>
      <c r="AH367" s="168">
        <f t="shared" si="106"/>
        <v>0</v>
      </c>
    </row>
    <row r="368" spans="3:34" x14ac:dyDescent="0.2">
      <c r="C368" s="222">
        <v>24</v>
      </c>
      <c r="D368" s="64">
        <f>'[1]2022'!D363</f>
        <v>0</v>
      </c>
      <c r="E368" s="165">
        <f>'[1]2022'!E363</f>
        <v>0</v>
      </c>
      <c r="F368" s="66">
        <f>'[1]2022'!F363</f>
        <v>0</v>
      </c>
      <c r="G368" s="67">
        <f>'[1]2022'!G363</f>
        <v>0</v>
      </c>
      <c r="H368" s="67">
        <f>'[1]2022'!H363</f>
        <v>0</v>
      </c>
      <c r="I368" s="165">
        <f>'[1]2022'!I363</f>
        <v>1</v>
      </c>
      <c r="J368" s="166">
        <f>'[1]2022'!J363</f>
        <v>0</v>
      </c>
      <c r="K368" s="166">
        <f>'[1]2022'!K363</f>
        <v>0</v>
      </c>
      <c r="L368" s="167">
        <f>'[1]2022'!L363</f>
        <v>1</v>
      </c>
      <c r="M368" s="71">
        <f>'[1]2022'!M363</f>
        <v>1</v>
      </c>
      <c r="N368" s="72">
        <f t="shared" si="107"/>
        <v>1</v>
      </c>
      <c r="O368" s="73">
        <f t="shared" si="99"/>
        <v>0</v>
      </c>
      <c r="P368" s="74">
        <f t="shared" si="100"/>
        <v>0</v>
      </c>
      <c r="Q368" s="75">
        <f t="shared" si="113"/>
        <v>0</v>
      </c>
      <c r="R368" s="75">
        <f t="shared" si="115"/>
        <v>0</v>
      </c>
      <c r="S368" s="76">
        <f t="shared" si="101"/>
        <v>0</v>
      </c>
      <c r="T368" s="77"/>
      <c r="U368" s="78">
        <f t="shared" si="102"/>
        <v>0</v>
      </c>
      <c r="V368" s="75">
        <f t="shared" si="116"/>
        <v>0</v>
      </c>
      <c r="W368" s="76">
        <f t="shared" si="103"/>
        <v>0</v>
      </c>
      <c r="X368" s="74"/>
      <c r="Y368" s="80">
        <f t="shared" si="117"/>
        <v>0</v>
      </c>
      <c r="Z368" s="81">
        <f t="shared" si="104"/>
        <v>0</v>
      </c>
      <c r="AA368" s="25" t="str">
        <f t="shared" si="105"/>
        <v>.</v>
      </c>
      <c r="AB368" s="24"/>
      <c r="AC368" s="169"/>
      <c r="AD368" s="24"/>
      <c r="AE368" s="26"/>
      <c r="AF368" s="84">
        <f t="shared" si="118"/>
        <v>0</v>
      </c>
      <c r="AG368" s="84">
        <f t="shared" si="119"/>
        <v>0</v>
      </c>
      <c r="AH368" s="168">
        <f t="shared" si="106"/>
        <v>0</v>
      </c>
    </row>
    <row r="369" spans="3:34" x14ac:dyDescent="0.2">
      <c r="C369" s="164">
        <v>25</v>
      </c>
      <c r="D369" s="64">
        <f>'[1]2022'!D364</f>
        <v>0</v>
      </c>
      <c r="E369" s="165">
        <f>'[1]2022'!E364</f>
        <v>0</v>
      </c>
      <c r="F369" s="66">
        <f>'[1]2022'!F364</f>
        <v>0</v>
      </c>
      <c r="G369" s="67">
        <f>'[1]2022'!G364</f>
        <v>0</v>
      </c>
      <c r="H369" s="67">
        <f>'[1]2022'!H364</f>
        <v>0</v>
      </c>
      <c r="I369" s="165">
        <f>'[1]2022'!I364</f>
        <v>1</v>
      </c>
      <c r="J369" s="166">
        <f>'[1]2022'!J364</f>
        <v>0</v>
      </c>
      <c r="K369" s="166">
        <f>'[1]2022'!K364</f>
        <v>0</v>
      </c>
      <c r="L369" s="167">
        <f>'[1]2022'!L364</f>
        <v>1</v>
      </c>
      <c r="M369" s="71">
        <f>'[1]2022'!M364</f>
        <v>1</v>
      </c>
      <c r="N369" s="72">
        <f t="shared" si="107"/>
        <v>1</v>
      </c>
      <c r="O369" s="73">
        <f t="shared" si="99"/>
        <v>0</v>
      </c>
      <c r="P369" s="74">
        <f t="shared" si="100"/>
        <v>0</v>
      </c>
      <c r="Q369" s="75">
        <f t="shared" si="113"/>
        <v>0</v>
      </c>
      <c r="R369" s="75">
        <f t="shared" si="115"/>
        <v>0</v>
      </c>
      <c r="S369" s="76">
        <f t="shared" si="101"/>
        <v>0</v>
      </c>
      <c r="T369" s="77"/>
      <c r="U369" s="78">
        <f t="shared" si="102"/>
        <v>0</v>
      </c>
      <c r="V369" s="75">
        <f t="shared" si="116"/>
        <v>0</v>
      </c>
      <c r="W369" s="76">
        <f t="shared" si="103"/>
        <v>0</v>
      </c>
      <c r="X369" s="74"/>
      <c r="Y369" s="80">
        <f t="shared" si="117"/>
        <v>0</v>
      </c>
      <c r="Z369" s="81">
        <f t="shared" si="104"/>
        <v>0</v>
      </c>
      <c r="AA369" s="25" t="str">
        <f t="shared" si="105"/>
        <v>.</v>
      </c>
      <c r="AB369" s="24"/>
      <c r="AC369" s="169"/>
      <c r="AD369" s="24"/>
      <c r="AE369" s="26"/>
      <c r="AF369" s="84">
        <f t="shared" si="118"/>
        <v>0</v>
      </c>
      <c r="AG369" s="84">
        <f t="shared" si="119"/>
        <v>0</v>
      </c>
      <c r="AH369" s="168">
        <f t="shared" si="106"/>
        <v>0</v>
      </c>
    </row>
    <row r="370" spans="3:34" x14ac:dyDescent="0.2">
      <c r="C370" s="164">
        <v>26</v>
      </c>
      <c r="D370" s="64">
        <f>'[1]2022'!D365</f>
        <v>0</v>
      </c>
      <c r="E370" s="165">
        <f>'[1]2022'!E365</f>
        <v>0</v>
      </c>
      <c r="F370" s="66">
        <f>'[1]2022'!F365</f>
        <v>0</v>
      </c>
      <c r="G370" s="67">
        <f>'[1]2022'!G365</f>
        <v>0</v>
      </c>
      <c r="H370" s="67">
        <f>'[1]2022'!H365</f>
        <v>0</v>
      </c>
      <c r="I370" s="165">
        <f>'[1]2022'!I365</f>
        <v>1</v>
      </c>
      <c r="J370" s="166">
        <f>'[1]2022'!J365</f>
        <v>0</v>
      </c>
      <c r="K370" s="166">
        <f>'[1]2022'!K365</f>
        <v>0</v>
      </c>
      <c r="L370" s="167">
        <f>'[1]2022'!L365</f>
        <v>1</v>
      </c>
      <c r="M370" s="71">
        <f>'[1]2022'!M365</f>
        <v>1</v>
      </c>
      <c r="N370" s="72">
        <f t="shared" si="107"/>
        <v>1</v>
      </c>
      <c r="O370" s="73">
        <f t="shared" si="99"/>
        <v>0</v>
      </c>
      <c r="P370" s="74">
        <f t="shared" si="100"/>
        <v>0</v>
      </c>
      <c r="Q370" s="75">
        <f t="shared" si="113"/>
        <v>0</v>
      </c>
      <c r="R370" s="75">
        <f t="shared" si="115"/>
        <v>0</v>
      </c>
      <c r="S370" s="76">
        <f t="shared" si="101"/>
        <v>0</v>
      </c>
      <c r="T370" s="77"/>
      <c r="U370" s="78">
        <f t="shared" si="102"/>
        <v>0</v>
      </c>
      <c r="V370" s="75">
        <f t="shared" si="116"/>
        <v>0</v>
      </c>
      <c r="W370" s="76">
        <f t="shared" si="103"/>
        <v>0</v>
      </c>
      <c r="X370" s="74"/>
      <c r="Y370" s="80">
        <f t="shared" si="117"/>
        <v>0</v>
      </c>
      <c r="Z370" s="81">
        <f t="shared" si="104"/>
        <v>0</v>
      </c>
      <c r="AA370" s="25" t="str">
        <f t="shared" si="105"/>
        <v>.</v>
      </c>
      <c r="AB370" s="24"/>
      <c r="AC370" s="169"/>
      <c r="AD370" s="24"/>
      <c r="AE370" s="26"/>
      <c r="AF370" s="84">
        <f t="shared" si="118"/>
        <v>0</v>
      </c>
      <c r="AG370" s="84">
        <f t="shared" si="119"/>
        <v>0</v>
      </c>
      <c r="AH370" s="168">
        <f t="shared" si="106"/>
        <v>0</v>
      </c>
    </row>
    <row r="371" spans="3:34" x14ac:dyDescent="0.2">
      <c r="C371" s="164">
        <v>27</v>
      </c>
      <c r="D371" s="64">
        <f>'[1]2022'!D366</f>
        <v>0</v>
      </c>
      <c r="E371" s="165">
        <f>'[1]2022'!E366</f>
        <v>0</v>
      </c>
      <c r="F371" s="66">
        <f>'[1]2022'!F366</f>
        <v>0</v>
      </c>
      <c r="G371" s="67">
        <f>'[1]2022'!G366</f>
        <v>0</v>
      </c>
      <c r="H371" s="67">
        <f>'[1]2022'!H366</f>
        <v>0</v>
      </c>
      <c r="I371" s="165">
        <f>'[1]2022'!I366</f>
        <v>1</v>
      </c>
      <c r="J371" s="166">
        <f>'[1]2022'!J366</f>
        <v>0</v>
      </c>
      <c r="K371" s="166">
        <f>'[1]2022'!K366</f>
        <v>0</v>
      </c>
      <c r="L371" s="167">
        <f>'[1]2022'!L366</f>
        <v>1</v>
      </c>
      <c r="M371" s="71">
        <f>'[1]2022'!M366</f>
        <v>1</v>
      </c>
      <c r="N371" s="72">
        <f t="shared" si="107"/>
        <v>1</v>
      </c>
      <c r="O371" s="73">
        <f t="shared" si="99"/>
        <v>0</v>
      </c>
      <c r="P371" s="74">
        <f t="shared" si="100"/>
        <v>0</v>
      </c>
      <c r="Q371" s="75">
        <f t="shared" si="113"/>
        <v>0</v>
      </c>
      <c r="R371" s="75">
        <f t="shared" si="115"/>
        <v>0</v>
      </c>
      <c r="S371" s="76">
        <f t="shared" si="101"/>
        <v>0</v>
      </c>
      <c r="T371" s="77"/>
      <c r="U371" s="78">
        <f t="shared" si="102"/>
        <v>0</v>
      </c>
      <c r="V371" s="75">
        <f t="shared" si="116"/>
        <v>0</v>
      </c>
      <c r="W371" s="76">
        <f t="shared" si="103"/>
        <v>0</v>
      </c>
      <c r="X371" s="74"/>
      <c r="Y371" s="80">
        <f t="shared" si="117"/>
        <v>0</v>
      </c>
      <c r="Z371" s="81">
        <f t="shared" si="104"/>
        <v>0</v>
      </c>
      <c r="AA371" s="25" t="str">
        <f t="shared" si="105"/>
        <v>.</v>
      </c>
      <c r="AB371" s="24"/>
      <c r="AC371" s="169"/>
      <c r="AD371" s="24"/>
      <c r="AE371" s="26"/>
      <c r="AF371" s="84">
        <f t="shared" si="118"/>
        <v>0</v>
      </c>
      <c r="AG371" s="84">
        <f t="shared" si="119"/>
        <v>0</v>
      </c>
      <c r="AH371" s="168">
        <f t="shared" si="106"/>
        <v>0</v>
      </c>
    </row>
    <row r="372" spans="3:34" x14ac:dyDescent="0.2">
      <c r="C372" s="222">
        <v>28</v>
      </c>
      <c r="D372" s="64">
        <f>'[1]2022'!D367</f>
        <v>0</v>
      </c>
      <c r="E372" s="165">
        <f>'[1]2022'!E367</f>
        <v>0</v>
      </c>
      <c r="F372" s="66">
        <f>'[1]2022'!F367</f>
        <v>0</v>
      </c>
      <c r="G372" s="67">
        <f>'[1]2022'!G367</f>
        <v>0</v>
      </c>
      <c r="H372" s="67">
        <f>'[1]2022'!H367</f>
        <v>0</v>
      </c>
      <c r="I372" s="165">
        <f>'[1]2022'!I367</f>
        <v>1</v>
      </c>
      <c r="J372" s="166">
        <f>'[1]2022'!J367</f>
        <v>0</v>
      </c>
      <c r="K372" s="249">
        <v>0</v>
      </c>
      <c r="L372" s="167">
        <f>'[1]2022'!L367</f>
        <v>1</v>
      </c>
      <c r="M372" s="71">
        <f>'[1]2022'!M367</f>
        <v>1</v>
      </c>
      <c r="N372" s="72">
        <f t="shared" si="107"/>
        <v>1</v>
      </c>
      <c r="O372" s="73">
        <f t="shared" si="99"/>
        <v>0</v>
      </c>
      <c r="P372" s="74">
        <f t="shared" si="100"/>
        <v>0</v>
      </c>
      <c r="Q372" s="75">
        <f t="shared" ref="Q372:Q396" si="120">ROUND(((O372-F372)*3%),2)</f>
        <v>0</v>
      </c>
      <c r="R372" s="75">
        <f>ROUND((IF(((O372-F372))/M372-$AC$356&lt;0,0,(((O372-F372))/M372-$AC$356))*3.5%*M372),2)</f>
        <v>0</v>
      </c>
      <c r="S372" s="76">
        <f t="shared" si="101"/>
        <v>0</v>
      </c>
      <c r="T372" s="77"/>
      <c r="U372" s="78">
        <f t="shared" si="102"/>
        <v>0</v>
      </c>
      <c r="V372" s="75">
        <f t="shared" si="116"/>
        <v>0</v>
      </c>
      <c r="W372" s="76">
        <f t="shared" si="103"/>
        <v>0</v>
      </c>
      <c r="X372" s="74"/>
      <c r="Y372" s="80">
        <f t="shared" si="117"/>
        <v>0</v>
      </c>
      <c r="Z372" s="81">
        <f t="shared" si="104"/>
        <v>0</v>
      </c>
      <c r="AA372" s="25" t="str">
        <f t="shared" si="105"/>
        <v>.</v>
      </c>
      <c r="AB372" s="24"/>
      <c r="AC372" s="169"/>
      <c r="AD372" s="24"/>
      <c r="AE372" s="26"/>
      <c r="AF372" s="84">
        <f t="shared" si="118"/>
        <v>0</v>
      </c>
      <c r="AG372" s="84">
        <f t="shared" si="119"/>
        <v>0</v>
      </c>
      <c r="AH372" s="168">
        <f t="shared" si="106"/>
        <v>0</v>
      </c>
    </row>
    <row r="373" spans="3:34" x14ac:dyDescent="0.2">
      <c r="C373" s="164">
        <v>29</v>
      </c>
      <c r="D373" s="64">
        <f>'[1]2022'!D368</f>
        <v>0</v>
      </c>
      <c r="E373" s="165">
        <f>'[1]2022'!E368</f>
        <v>0</v>
      </c>
      <c r="F373" s="66">
        <f>'[1]2022'!F368</f>
        <v>0</v>
      </c>
      <c r="G373" s="67">
        <f>'[1]2022'!G368</f>
        <v>0</v>
      </c>
      <c r="H373" s="67">
        <f>'[1]2022'!H368</f>
        <v>0</v>
      </c>
      <c r="I373" s="165">
        <f>'[1]2022'!I368</f>
        <v>1</v>
      </c>
      <c r="J373" s="166">
        <f>'[1]2022'!J368</f>
        <v>0</v>
      </c>
      <c r="K373" s="249">
        <v>0</v>
      </c>
      <c r="L373" s="167">
        <f>'[1]2022'!L368</f>
        <v>1</v>
      </c>
      <c r="M373" s="71">
        <f>'[1]2022'!M368</f>
        <v>1</v>
      </c>
      <c r="N373" s="72">
        <f t="shared" si="107"/>
        <v>1</v>
      </c>
      <c r="O373" s="73">
        <f t="shared" si="99"/>
        <v>0</v>
      </c>
      <c r="P373" s="74">
        <f t="shared" si="100"/>
        <v>0</v>
      </c>
      <c r="Q373" s="75">
        <f t="shared" si="120"/>
        <v>0</v>
      </c>
      <c r="R373" s="75">
        <f t="shared" ref="R373:R396" si="121">ROUND((IF(((O373-F373))/M373-$AC$356&lt;0,0,(((O373-F373))/M373-$AC$356))*3.5%*M373),2)</f>
        <v>0</v>
      </c>
      <c r="S373" s="76">
        <f t="shared" si="101"/>
        <v>0</v>
      </c>
      <c r="T373" s="77"/>
      <c r="U373" s="78">
        <f t="shared" si="102"/>
        <v>0</v>
      </c>
      <c r="V373" s="75">
        <f t="shared" si="116"/>
        <v>0</v>
      </c>
      <c r="W373" s="76">
        <f t="shared" si="103"/>
        <v>0</v>
      </c>
      <c r="X373" s="74"/>
      <c r="Y373" s="80">
        <f t="shared" si="117"/>
        <v>0</v>
      </c>
      <c r="Z373" s="81">
        <f t="shared" si="104"/>
        <v>0</v>
      </c>
      <c r="AA373" s="25" t="str">
        <f t="shared" si="105"/>
        <v>.</v>
      </c>
      <c r="AB373" s="24"/>
      <c r="AC373" s="169"/>
      <c r="AD373" s="24"/>
      <c r="AE373" s="26"/>
      <c r="AF373" s="84">
        <f t="shared" si="118"/>
        <v>0</v>
      </c>
      <c r="AG373" s="84">
        <f t="shared" si="119"/>
        <v>0</v>
      </c>
      <c r="AH373" s="168">
        <f t="shared" si="106"/>
        <v>0</v>
      </c>
    </row>
    <row r="374" spans="3:34" x14ac:dyDescent="0.2">
      <c r="C374" s="164">
        <v>30</v>
      </c>
      <c r="D374" s="64">
        <f>'[1]2022'!D369</f>
        <v>0</v>
      </c>
      <c r="E374" s="165">
        <f>'[1]2022'!E369</f>
        <v>0</v>
      </c>
      <c r="F374" s="66">
        <f>'[1]2022'!F369</f>
        <v>0</v>
      </c>
      <c r="G374" s="67">
        <f>'[1]2022'!G369</f>
        <v>0</v>
      </c>
      <c r="H374" s="67">
        <f>'[1]2022'!H369</f>
        <v>0</v>
      </c>
      <c r="I374" s="165">
        <f>'[1]2022'!I369</f>
        <v>1</v>
      </c>
      <c r="J374" s="166">
        <f>'[1]2022'!J369</f>
        <v>0</v>
      </c>
      <c r="K374" s="249">
        <v>0</v>
      </c>
      <c r="L374" s="167">
        <f>'[1]2022'!L369</f>
        <v>1</v>
      </c>
      <c r="M374" s="71">
        <f>'[1]2022'!M369</f>
        <v>1</v>
      </c>
      <c r="N374" s="72">
        <f t="shared" si="107"/>
        <v>1</v>
      </c>
      <c r="O374" s="73">
        <f t="shared" si="99"/>
        <v>0</v>
      </c>
      <c r="P374" s="74">
        <f t="shared" si="100"/>
        <v>0</v>
      </c>
      <c r="Q374" s="75">
        <f t="shared" si="120"/>
        <v>0</v>
      </c>
      <c r="R374" s="75">
        <f t="shared" si="121"/>
        <v>0</v>
      </c>
      <c r="S374" s="76">
        <f t="shared" si="101"/>
        <v>0</v>
      </c>
      <c r="T374" s="77"/>
      <c r="U374" s="78">
        <f t="shared" si="102"/>
        <v>0</v>
      </c>
      <c r="V374" s="75">
        <f t="shared" si="116"/>
        <v>0</v>
      </c>
      <c r="W374" s="76">
        <f t="shared" si="103"/>
        <v>0</v>
      </c>
      <c r="X374" s="74"/>
      <c r="Y374" s="80">
        <f t="shared" si="117"/>
        <v>0</v>
      </c>
      <c r="Z374" s="81">
        <f t="shared" si="104"/>
        <v>0</v>
      </c>
      <c r="AA374" s="25" t="str">
        <f t="shared" si="105"/>
        <v>.</v>
      </c>
      <c r="AB374" s="24"/>
      <c r="AC374" s="169"/>
      <c r="AD374" s="24"/>
      <c r="AE374" s="26"/>
      <c r="AF374" s="84">
        <f t="shared" si="118"/>
        <v>0</v>
      </c>
      <c r="AG374" s="84">
        <f t="shared" si="119"/>
        <v>0</v>
      </c>
      <c r="AH374" s="168">
        <f t="shared" si="106"/>
        <v>0</v>
      </c>
    </row>
    <row r="375" spans="3:34" x14ac:dyDescent="0.2">
      <c r="C375" s="164">
        <v>31</v>
      </c>
      <c r="D375" s="64">
        <f>'[1]2022'!D370</f>
        <v>0</v>
      </c>
      <c r="E375" s="165">
        <f>'[1]2022'!E370</f>
        <v>0</v>
      </c>
      <c r="F375" s="66">
        <f>'[1]2022'!F370</f>
        <v>0</v>
      </c>
      <c r="G375" s="67">
        <f>'[1]2022'!G370</f>
        <v>0</v>
      </c>
      <c r="H375" s="67">
        <f>'[1]2022'!H370</f>
        <v>0</v>
      </c>
      <c r="I375" s="165">
        <f>'[1]2022'!I370</f>
        <v>1</v>
      </c>
      <c r="J375" s="166">
        <f>'[1]2022'!J370</f>
        <v>0</v>
      </c>
      <c r="K375" s="249">
        <v>0</v>
      </c>
      <c r="L375" s="167">
        <f>'[1]2022'!L370</f>
        <v>1</v>
      </c>
      <c r="M375" s="71">
        <f>'[1]2022'!M370</f>
        <v>1</v>
      </c>
      <c r="N375" s="72">
        <f t="shared" si="107"/>
        <v>1</v>
      </c>
      <c r="O375" s="73">
        <f t="shared" si="99"/>
        <v>0</v>
      </c>
      <c r="P375" s="74">
        <f t="shared" si="100"/>
        <v>0</v>
      </c>
      <c r="Q375" s="75">
        <f t="shared" si="120"/>
        <v>0</v>
      </c>
      <c r="R375" s="75">
        <f t="shared" si="121"/>
        <v>0</v>
      </c>
      <c r="S375" s="76">
        <f t="shared" si="101"/>
        <v>0</v>
      </c>
      <c r="T375" s="77"/>
      <c r="U375" s="78">
        <f t="shared" si="102"/>
        <v>0</v>
      </c>
      <c r="V375" s="75">
        <f t="shared" si="116"/>
        <v>0</v>
      </c>
      <c r="W375" s="76">
        <f t="shared" si="103"/>
        <v>0</v>
      </c>
      <c r="X375" s="74"/>
      <c r="Y375" s="80">
        <f t="shared" si="117"/>
        <v>0</v>
      </c>
      <c r="Z375" s="81">
        <f t="shared" si="104"/>
        <v>0</v>
      </c>
      <c r="AA375" s="25" t="str">
        <f t="shared" si="105"/>
        <v>.</v>
      </c>
      <c r="AB375" s="24"/>
      <c r="AC375" s="169"/>
      <c r="AD375" s="24"/>
      <c r="AE375" s="26"/>
      <c r="AF375" s="84">
        <f t="shared" si="118"/>
        <v>0</v>
      </c>
      <c r="AG375" s="84">
        <f t="shared" si="119"/>
        <v>0</v>
      </c>
      <c r="AH375" s="168">
        <f t="shared" si="106"/>
        <v>0</v>
      </c>
    </row>
    <row r="376" spans="3:34" x14ac:dyDescent="0.2">
      <c r="C376" s="222">
        <v>32</v>
      </c>
      <c r="D376" s="64">
        <f>'[1]2022'!D371</f>
        <v>0</v>
      </c>
      <c r="E376" s="165">
        <f>'[1]2022'!E371</f>
        <v>0</v>
      </c>
      <c r="F376" s="66">
        <f>'[1]2022'!F371</f>
        <v>0</v>
      </c>
      <c r="G376" s="67">
        <f>'[1]2022'!G371</f>
        <v>0</v>
      </c>
      <c r="H376" s="67">
        <f>'[1]2022'!H371</f>
        <v>0</v>
      </c>
      <c r="I376" s="165">
        <f>'[1]2022'!I371</f>
        <v>1</v>
      </c>
      <c r="J376" s="166">
        <f>'[1]2022'!J371</f>
        <v>0</v>
      </c>
      <c r="K376" s="249">
        <v>0</v>
      </c>
      <c r="L376" s="167">
        <f>'[1]2022'!L371</f>
        <v>1</v>
      </c>
      <c r="M376" s="71">
        <f>'[1]2022'!M371</f>
        <v>1</v>
      </c>
      <c r="N376" s="72">
        <f t="shared" si="107"/>
        <v>1</v>
      </c>
      <c r="O376" s="73">
        <f t="shared" si="99"/>
        <v>0</v>
      </c>
      <c r="P376" s="74">
        <f t="shared" si="100"/>
        <v>0</v>
      </c>
      <c r="Q376" s="75">
        <f t="shared" si="120"/>
        <v>0</v>
      </c>
      <c r="R376" s="75">
        <f t="shared" si="121"/>
        <v>0</v>
      </c>
      <c r="S376" s="76">
        <f t="shared" si="101"/>
        <v>0</v>
      </c>
      <c r="T376" s="77"/>
      <c r="U376" s="78">
        <f t="shared" si="102"/>
        <v>0</v>
      </c>
      <c r="V376" s="75">
        <f t="shared" si="116"/>
        <v>0</v>
      </c>
      <c r="W376" s="76">
        <f t="shared" si="103"/>
        <v>0</v>
      </c>
      <c r="X376" s="74"/>
      <c r="Y376" s="80">
        <f t="shared" si="117"/>
        <v>0</v>
      </c>
      <c r="Z376" s="81">
        <f t="shared" si="104"/>
        <v>0</v>
      </c>
      <c r="AA376" s="25" t="str">
        <f t="shared" si="105"/>
        <v>.</v>
      </c>
      <c r="AB376" s="24"/>
      <c r="AC376" s="169"/>
      <c r="AD376" s="24"/>
      <c r="AE376" s="26"/>
      <c r="AF376" s="84">
        <f t="shared" si="118"/>
        <v>0</v>
      </c>
      <c r="AG376" s="84">
        <f t="shared" si="119"/>
        <v>0</v>
      </c>
      <c r="AH376" s="168">
        <f t="shared" si="106"/>
        <v>0</v>
      </c>
    </row>
    <row r="377" spans="3:34" x14ac:dyDescent="0.2">
      <c r="C377" s="164">
        <v>33</v>
      </c>
      <c r="D377" s="64">
        <f>'[1]2022'!D372</f>
        <v>0</v>
      </c>
      <c r="E377" s="165">
        <f>'[1]2022'!E372</f>
        <v>0</v>
      </c>
      <c r="F377" s="66">
        <f>'[1]2022'!F372</f>
        <v>0</v>
      </c>
      <c r="G377" s="67">
        <f>'[1]2022'!G372</f>
        <v>0</v>
      </c>
      <c r="H377" s="67">
        <f>'[1]2022'!H372</f>
        <v>0</v>
      </c>
      <c r="I377" s="165">
        <f>'[1]2022'!I372</f>
        <v>1</v>
      </c>
      <c r="J377" s="166">
        <f>'[1]2022'!J372</f>
        <v>0</v>
      </c>
      <c r="K377" s="249">
        <v>0</v>
      </c>
      <c r="L377" s="167">
        <f>'[1]2022'!L372</f>
        <v>1</v>
      </c>
      <c r="M377" s="71">
        <f>'[1]2022'!M372</f>
        <v>1</v>
      </c>
      <c r="N377" s="72">
        <f t="shared" si="107"/>
        <v>1</v>
      </c>
      <c r="O377" s="73">
        <f t="shared" si="99"/>
        <v>0</v>
      </c>
      <c r="P377" s="74">
        <f t="shared" si="100"/>
        <v>0</v>
      </c>
      <c r="Q377" s="75">
        <f t="shared" si="120"/>
        <v>0</v>
      </c>
      <c r="R377" s="75">
        <f t="shared" si="121"/>
        <v>0</v>
      </c>
      <c r="S377" s="76">
        <f t="shared" si="101"/>
        <v>0</v>
      </c>
      <c r="T377" s="77"/>
      <c r="U377" s="78">
        <f t="shared" si="102"/>
        <v>0</v>
      </c>
      <c r="V377" s="75">
        <f t="shared" si="116"/>
        <v>0</v>
      </c>
      <c r="W377" s="76">
        <f t="shared" si="103"/>
        <v>0</v>
      </c>
      <c r="X377" s="74"/>
      <c r="Y377" s="80">
        <f t="shared" si="117"/>
        <v>0</v>
      </c>
      <c r="Z377" s="81">
        <f t="shared" si="104"/>
        <v>0</v>
      </c>
      <c r="AA377" s="25" t="str">
        <f t="shared" si="105"/>
        <v>.</v>
      </c>
      <c r="AB377" s="24"/>
      <c r="AC377" s="169"/>
      <c r="AD377" s="24"/>
      <c r="AE377" s="26"/>
      <c r="AF377" s="84">
        <f t="shared" si="118"/>
        <v>0</v>
      </c>
      <c r="AG377" s="84">
        <f t="shared" si="119"/>
        <v>0</v>
      </c>
      <c r="AH377" s="168">
        <f t="shared" si="106"/>
        <v>0</v>
      </c>
    </row>
    <row r="378" spans="3:34" x14ac:dyDescent="0.2">
      <c r="C378" s="164">
        <v>34</v>
      </c>
      <c r="D378" s="64">
        <f>'[1]2022'!D373</f>
        <v>0</v>
      </c>
      <c r="E378" s="165">
        <f>'[1]2022'!E373</f>
        <v>0</v>
      </c>
      <c r="F378" s="66">
        <f>'[1]2022'!F373</f>
        <v>0</v>
      </c>
      <c r="G378" s="67">
        <f>'[1]2022'!G373</f>
        <v>0</v>
      </c>
      <c r="H378" s="67">
        <f>'[1]2022'!H373</f>
        <v>0</v>
      </c>
      <c r="I378" s="165">
        <f>'[1]2022'!I373</f>
        <v>1</v>
      </c>
      <c r="J378" s="166">
        <f>'[1]2022'!J373</f>
        <v>0</v>
      </c>
      <c r="K378" s="249">
        <v>0</v>
      </c>
      <c r="L378" s="167">
        <f>'[1]2022'!L373</f>
        <v>1</v>
      </c>
      <c r="M378" s="71">
        <f>'[1]2022'!M373</f>
        <v>1</v>
      </c>
      <c r="N378" s="72">
        <f t="shared" si="107"/>
        <v>1</v>
      </c>
      <c r="O378" s="73">
        <f t="shared" si="99"/>
        <v>0</v>
      </c>
      <c r="P378" s="74">
        <f t="shared" si="100"/>
        <v>0</v>
      </c>
      <c r="Q378" s="75">
        <f t="shared" si="120"/>
        <v>0</v>
      </c>
      <c r="R378" s="75">
        <f t="shared" si="121"/>
        <v>0</v>
      </c>
      <c r="S378" s="76">
        <f t="shared" si="101"/>
        <v>0</v>
      </c>
      <c r="T378" s="77"/>
      <c r="U378" s="78">
        <f t="shared" si="102"/>
        <v>0</v>
      </c>
      <c r="V378" s="75">
        <f t="shared" si="116"/>
        <v>0</v>
      </c>
      <c r="W378" s="76">
        <f t="shared" si="103"/>
        <v>0</v>
      </c>
      <c r="X378" s="74"/>
      <c r="Y378" s="80">
        <f t="shared" si="117"/>
        <v>0</v>
      </c>
      <c r="Z378" s="81">
        <f t="shared" si="104"/>
        <v>0</v>
      </c>
      <c r="AA378" s="25" t="str">
        <f t="shared" si="105"/>
        <v>.</v>
      </c>
      <c r="AB378" s="24"/>
      <c r="AC378" s="169"/>
      <c r="AD378" s="24"/>
      <c r="AE378" s="26"/>
      <c r="AF378" s="84">
        <f t="shared" si="118"/>
        <v>0</v>
      </c>
      <c r="AG378" s="84">
        <f t="shared" si="119"/>
        <v>0</v>
      </c>
      <c r="AH378" s="168">
        <f t="shared" si="106"/>
        <v>0</v>
      </c>
    </row>
    <row r="379" spans="3:34" x14ac:dyDescent="0.2">
      <c r="C379" s="164">
        <v>35</v>
      </c>
      <c r="D379" s="64">
        <f>'[1]2022'!D374</f>
        <v>0</v>
      </c>
      <c r="E379" s="165">
        <f>'[1]2022'!E374</f>
        <v>0</v>
      </c>
      <c r="F379" s="66">
        <f>'[1]2022'!F374</f>
        <v>0</v>
      </c>
      <c r="G379" s="67">
        <f>'[1]2022'!G374</f>
        <v>0</v>
      </c>
      <c r="H379" s="67">
        <f>'[1]2022'!H374</f>
        <v>0</v>
      </c>
      <c r="I379" s="165">
        <f>'[1]2022'!I374</f>
        <v>1</v>
      </c>
      <c r="J379" s="166">
        <f>'[1]2022'!J374</f>
        <v>0</v>
      </c>
      <c r="K379" s="249">
        <v>0</v>
      </c>
      <c r="L379" s="167">
        <f>'[1]2022'!L374</f>
        <v>1</v>
      </c>
      <c r="M379" s="71">
        <f>'[1]2022'!M374</f>
        <v>1</v>
      </c>
      <c r="N379" s="72">
        <f t="shared" si="107"/>
        <v>1</v>
      </c>
      <c r="O379" s="73">
        <f t="shared" si="99"/>
        <v>0</v>
      </c>
      <c r="P379" s="74">
        <f t="shared" si="100"/>
        <v>0</v>
      </c>
      <c r="Q379" s="75">
        <f t="shared" si="120"/>
        <v>0</v>
      </c>
      <c r="R379" s="75">
        <f t="shared" si="121"/>
        <v>0</v>
      </c>
      <c r="S379" s="76">
        <f t="shared" si="101"/>
        <v>0</v>
      </c>
      <c r="T379" s="77"/>
      <c r="U379" s="78">
        <f t="shared" si="102"/>
        <v>0</v>
      </c>
      <c r="V379" s="75">
        <f t="shared" si="116"/>
        <v>0</v>
      </c>
      <c r="W379" s="76">
        <f t="shared" si="103"/>
        <v>0</v>
      </c>
      <c r="X379" s="74"/>
      <c r="Y379" s="80">
        <f t="shared" si="117"/>
        <v>0</v>
      </c>
      <c r="Z379" s="81">
        <f t="shared" si="104"/>
        <v>0</v>
      </c>
      <c r="AA379" s="25" t="str">
        <f t="shared" si="105"/>
        <v>.</v>
      </c>
      <c r="AB379" s="24"/>
      <c r="AC379" s="169"/>
      <c r="AD379" s="24"/>
      <c r="AE379" s="26"/>
      <c r="AF379" s="84">
        <f t="shared" si="118"/>
        <v>0</v>
      </c>
      <c r="AG379" s="84">
        <f t="shared" si="119"/>
        <v>0</v>
      </c>
      <c r="AH379" s="168">
        <f t="shared" si="106"/>
        <v>0</v>
      </c>
    </row>
    <row r="380" spans="3:34" x14ac:dyDescent="0.2">
      <c r="C380" s="222">
        <v>36</v>
      </c>
      <c r="D380" s="64">
        <f>'[1]2022'!D375</f>
        <v>0</v>
      </c>
      <c r="E380" s="165">
        <f>'[1]2022'!E375</f>
        <v>0</v>
      </c>
      <c r="F380" s="66">
        <f>'[1]2022'!F375</f>
        <v>0</v>
      </c>
      <c r="G380" s="67">
        <f>'[1]2022'!G375</f>
        <v>0</v>
      </c>
      <c r="H380" s="67">
        <f>'[1]2022'!H375</f>
        <v>0</v>
      </c>
      <c r="I380" s="165">
        <f>'[1]2022'!I375</f>
        <v>1</v>
      </c>
      <c r="J380" s="166">
        <f>'[1]2022'!J375</f>
        <v>0</v>
      </c>
      <c r="K380" s="249">
        <v>0</v>
      </c>
      <c r="L380" s="167">
        <f>'[1]2022'!L375</f>
        <v>1</v>
      </c>
      <c r="M380" s="71">
        <f>'[1]2022'!M375</f>
        <v>1</v>
      </c>
      <c r="N380" s="72">
        <f t="shared" si="107"/>
        <v>1</v>
      </c>
      <c r="O380" s="73">
        <f t="shared" si="99"/>
        <v>0</v>
      </c>
      <c r="P380" s="74">
        <f t="shared" si="100"/>
        <v>0</v>
      </c>
      <c r="Q380" s="75">
        <f t="shared" si="120"/>
        <v>0</v>
      </c>
      <c r="R380" s="75">
        <f t="shared" si="121"/>
        <v>0</v>
      </c>
      <c r="S380" s="76">
        <f t="shared" si="101"/>
        <v>0</v>
      </c>
      <c r="T380" s="77"/>
      <c r="U380" s="78">
        <f t="shared" si="102"/>
        <v>0</v>
      </c>
      <c r="V380" s="75">
        <f t="shared" si="116"/>
        <v>0</v>
      </c>
      <c r="W380" s="76">
        <f t="shared" si="103"/>
        <v>0</v>
      </c>
      <c r="X380" s="74"/>
      <c r="Y380" s="80">
        <f t="shared" si="117"/>
        <v>0</v>
      </c>
      <c r="Z380" s="81">
        <f t="shared" si="104"/>
        <v>0</v>
      </c>
      <c r="AA380" s="25" t="str">
        <f t="shared" si="105"/>
        <v>.</v>
      </c>
      <c r="AB380" s="24"/>
      <c r="AC380" s="169"/>
      <c r="AD380" s="24"/>
      <c r="AE380" s="26"/>
      <c r="AF380" s="84">
        <f t="shared" si="118"/>
        <v>0</v>
      </c>
      <c r="AG380" s="84">
        <f t="shared" si="119"/>
        <v>0</v>
      </c>
      <c r="AH380" s="168">
        <f t="shared" si="106"/>
        <v>0</v>
      </c>
    </row>
    <row r="381" spans="3:34" x14ac:dyDescent="0.2">
      <c r="C381" s="164">
        <v>37</v>
      </c>
      <c r="D381" s="64">
        <f>'[1]2022'!D376</f>
        <v>0</v>
      </c>
      <c r="E381" s="165">
        <f>'[1]2022'!E376</f>
        <v>0</v>
      </c>
      <c r="F381" s="66">
        <f>'[1]2022'!F376</f>
        <v>0</v>
      </c>
      <c r="G381" s="67">
        <f>'[1]2022'!G376</f>
        <v>0</v>
      </c>
      <c r="H381" s="67">
        <f>'[1]2022'!H376</f>
        <v>0</v>
      </c>
      <c r="I381" s="165">
        <f>'[1]2022'!I376</f>
        <v>1</v>
      </c>
      <c r="J381" s="166">
        <f>'[1]2022'!J376</f>
        <v>0</v>
      </c>
      <c r="K381" s="249">
        <v>0</v>
      </c>
      <c r="L381" s="167">
        <f>'[1]2022'!L376</f>
        <v>1</v>
      </c>
      <c r="M381" s="71">
        <f>'[1]2022'!M376</f>
        <v>1</v>
      </c>
      <c r="N381" s="72">
        <f t="shared" si="107"/>
        <v>1</v>
      </c>
      <c r="O381" s="73">
        <f t="shared" si="99"/>
        <v>0</v>
      </c>
      <c r="P381" s="74">
        <f t="shared" si="100"/>
        <v>0</v>
      </c>
      <c r="Q381" s="75">
        <f t="shared" si="120"/>
        <v>0</v>
      </c>
      <c r="R381" s="75">
        <f t="shared" si="121"/>
        <v>0</v>
      </c>
      <c r="S381" s="76">
        <f t="shared" si="101"/>
        <v>0</v>
      </c>
      <c r="T381" s="77"/>
      <c r="U381" s="78">
        <f t="shared" si="102"/>
        <v>0</v>
      </c>
      <c r="V381" s="75">
        <f t="shared" si="116"/>
        <v>0</v>
      </c>
      <c r="W381" s="76">
        <f t="shared" si="103"/>
        <v>0</v>
      </c>
      <c r="X381" s="74"/>
      <c r="Y381" s="80">
        <f t="shared" si="117"/>
        <v>0</v>
      </c>
      <c r="Z381" s="81">
        <f t="shared" si="104"/>
        <v>0</v>
      </c>
      <c r="AA381" s="25" t="str">
        <f t="shared" si="105"/>
        <v>.</v>
      </c>
      <c r="AB381" s="24"/>
      <c r="AC381" s="169"/>
      <c r="AD381" s="24"/>
      <c r="AE381" s="26"/>
      <c r="AF381" s="84">
        <f t="shared" si="118"/>
        <v>0</v>
      </c>
      <c r="AG381" s="84">
        <f t="shared" si="119"/>
        <v>0</v>
      </c>
      <c r="AH381" s="168">
        <f t="shared" si="106"/>
        <v>0</v>
      </c>
    </row>
    <row r="382" spans="3:34" x14ac:dyDescent="0.2">
      <c r="C382" s="164">
        <v>38</v>
      </c>
      <c r="D382" s="64">
        <f>'[1]2022'!D377</f>
        <v>0</v>
      </c>
      <c r="E382" s="165">
        <f>'[1]2022'!E377</f>
        <v>0</v>
      </c>
      <c r="F382" s="66">
        <f>'[1]2022'!F377</f>
        <v>0</v>
      </c>
      <c r="G382" s="67">
        <f>'[1]2022'!G377</f>
        <v>0</v>
      </c>
      <c r="H382" s="67">
        <f>'[1]2022'!H377</f>
        <v>0</v>
      </c>
      <c r="I382" s="165">
        <f>'[1]2022'!I377</f>
        <v>1</v>
      </c>
      <c r="J382" s="166">
        <f>'[1]2022'!J377</f>
        <v>0</v>
      </c>
      <c r="K382" s="249">
        <v>0</v>
      </c>
      <c r="L382" s="167">
        <f>'[1]2022'!L377</f>
        <v>1</v>
      </c>
      <c r="M382" s="71">
        <f>'[1]2022'!M377</f>
        <v>1</v>
      </c>
      <c r="N382" s="72">
        <f t="shared" si="107"/>
        <v>1</v>
      </c>
      <c r="O382" s="73">
        <f t="shared" si="99"/>
        <v>0</v>
      </c>
      <c r="P382" s="74">
        <f t="shared" si="100"/>
        <v>0</v>
      </c>
      <c r="Q382" s="75">
        <f t="shared" si="120"/>
        <v>0</v>
      </c>
      <c r="R382" s="75">
        <f t="shared" si="121"/>
        <v>0</v>
      </c>
      <c r="S382" s="76">
        <f t="shared" si="101"/>
        <v>0</v>
      </c>
      <c r="T382" s="77"/>
      <c r="U382" s="78">
        <f t="shared" si="102"/>
        <v>0</v>
      </c>
      <c r="V382" s="75">
        <f t="shared" si="116"/>
        <v>0</v>
      </c>
      <c r="W382" s="76">
        <f t="shared" si="103"/>
        <v>0</v>
      </c>
      <c r="X382" s="74"/>
      <c r="Y382" s="80">
        <f t="shared" si="117"/>
        <v>0</v>
      </c>
      <c r="Z382" s="81">
        <f t="shared" si="104"/>
        <v>0</v>
      </c>
      <c r="AA382" s="25" t="str">
        <f t="shared" si="105"/>
        <v>.</v>
      </c>
      <c r="AB382" s="24"/>
      <c r="AC382" s="169"/>
      <c r="AD382" s="24"/>
      <c r="AE382" s="26"/>
      <c r="AF382" s="84">
        <f t="shared" si="118"/>
        <v>0</v>
      </c>
      <c r="AG382" s="84">
        <f t="shared" si="119"/>
        <v>0</v>
      </c>
      <c r="AH382" s="168">
        <f t="shared" si="106"/>
        <v>0</v>
      </c>
    </row>
    <row r="383" spans="3:34" x14ac:dyDescent="0.2">
      <c r="C383" s="164">
        <v>39</v>
      </c>
      <c r="D383" s="64">
        <f>'[1]2022'!D378</f>
        <v>0</v>
      </c>
      <c r="E383" s="165">
        <f>'[1]2022'!E378</f>
        <v>0</v>
      </c>
      <c r="F383" s="66">
        <f>'[1]2022'!F378</f>
        <v>0</v>
      </c>
      <c r="G383" s="67">
        <f>'[1]2022'!G378</f>
        <v>0</v>
      </c>
      <c r="H383" s="67">
        <f>'[1]2022'!H378</f>
        <v>0</v>
      </c>
      <c r="I383" s="165">
        <f>'[1]2022'!I378</f>
        <v>1</v>
      </c>
      <c r="J383" s="166">
        <f>'[1]2022'!J378</f>
        <v>0</v>
      </c>
      <c r="K383" s="249">
        <v>0</v>
      </c>
      <c r="L383" s="167">
        <f>'[1]2022'!L378</f>
        <v>1</v>
      </c>
      <c r="M383" s="71">
        <f>'[1]2022'!M378</f>
        <v>1</v>
      </c>
      <c r="N383" s="72">
        <f t="shared" si="107"/>
        <v>1</v>
      </c>
      <c r="O383" s="73">
        <f t="shared" si="99"/>
        <v>0</v>
      </c>
      <c r="P383" s="74">
        <f t="shared" si="100"/>
        <v>0</v>
      </c>
      <c r="Q383" s="75">
        <f t="shared" si="120"/>
        <v>0</v>
      </c>
      <c r="R383" s="75">
        <f t="shared" si="121"/>
        <v>0</v>
      </c>
      <c r="S383" s="76">
        <f t="shared" si="101"/>
        <v>0</v>
      </c>
      <c r="T383" s="77"/>
      <c r="U383" s="78">
        <f t="shared" si="102"/>
        <v>0</v>
      </c>
      <c r="V383" s="75">
        <f t="shared" si="116"/>
        <v>0</v>
      </c>
      <c r="W383" s="76">
        <f t="shared" si="103"/>
        <v>0</v>
      </c>
      <c r="X383" s="74"/>
      <c r="Y383" s="80">
        <f t="shared" si="117"/>
        <v>0</v>
      </c>
      <c r="Z383" s="81">
        <f t="shared" si="104"/>
        <v>0</v>
      </c>
      <c r="AA383" s="25" t="str">
        <f t="shared" si="105"/>
        <v>.</v>
      </c>
      <c r="AB383" s="24"/>
      <c r="AC383" s="169"/>
      <c r="AD383" s="24"/>
      <c r="AE383" s="26"/>
      <c r="AF383" s="84">
        <f t="shared" si="118"/>
        <v>0</v>
      </c>
      <c r="AG383" s="84">
        <f t="shared" si="119"/>
        <v>0</v>
      </c>
      <c r="AH383" s="168">
        <f t="shared" si="106"/>
        <v>0</v>
      </c>
    </row>
    <row r="384" spans="3:34" x14ac:dyDescent="0.2">
      <c r="C384" s="222">
        <v>40</v>
      </c>
      <c r="D384" s="64">
        <f>'[1]2022'!D379</f>
        <v>0</v>
      </c>
      <c r="E384" s="165">
        <f>'[1]2022'!E379</f>
        <v>0</v>
      </c>
      <c r="F384" s="66">
        <f>'[1]2022'!F379</f>
        <v>0</v>
      </c>
      <c r="G384" s="67">
        <f>'[1]2022'!G379</f>
        <v>0</v>
      </c>
      <c r="H384" s="67">
        <f>'[1]2022'!H379</f>
        <v>0</v>
      </c>
      <c r="I384" s="165">
        <f>'[1]2022'!I379</f>
        <v>1</v>
      </c>
      <c r="J384" s="166">
        <f>'[1]2022'!J379</f>
        <v>0</v>
      </c>
      <c r="K384" s="249">
        <v>0</v>
      </c>
      <c r="L384" s="167">
        <f>'[1]2022'!L379</f>
        <v>1</v>
      </c>
      <c r="M384" s="71">
        <f>'[1]2022'!M379</f>
        <v>1</v>
      </c>
      <c r="N384" s="72">
        <f t="shared" si="107"/>
        <v>1</v>
      </c>
      <c r="O384" s="73">
        <f t="shared" si="99"/>
        <v>0</v>
      </c>
      <c r="P384" s="74">
        <f t="shared" si="100"/>
        <v>0</v>
      </c>
      <c r="Q384" s="75">
        <f t="shared" si="120"/>
        <v>0</v>
      </c>
      <c r="R384" s="75">
        <f t="shared" si="121"/>
        <v>0</v>
      </c>
      <c r="S384" s="76">
        <f t="shared" si="101"/>
        <v>0</v>
      </c>
      <c r="T384" s="77"/>
      <c r="U384" s="78">
        <f t="shared" si="102"/>
        <v>0</v>
      </c>
      <c r="V384" s="75">
        <f t="shared" si="116"/>
        <v>0</v>
      </c>
      <c r="W384" s="76">
        <f t="shared" si="103"/>
        <v>0</v>
      </c>
      <c r="X384" s="74"/>
      <c r="Y384" s="80">
        <f t="shared" si="117"/>
        <v>0</v>
      </c>
      <c r="Z384" s="81">
        <f t="shared" si="104"/>
        <v>0</v>
      </c>
      <c r="AA384" s="25" t="str">
        <f t="shared" si="105"/>
        <v>.</v>
      </c>
      <c r="AB384" s="24"/>
      <c r="AC384" s="169"/>
      <c r="AD384" s="24"/>
      <c r="AE384" s="26"/>
      <c r="AF384" s="84">
        <f t="shared" si="118"/>
        <v>0</v>
      </c>
      <c r="AG384" s="84">
        <f t="shared" si="119"/>
        <v>0</v>
      </c>
      <c r="AH384" s="168">
        <f t="shared" si="106"/>
        <v>0</v>
      </c>
    </row>
    <row r="385" spans="3:34" x14ac:dyDescent="0.2">
      <c r="C385" s="164">
        <v>41</v>
      </c>
      <c r="D385" s="64">
        <f>'[1]2022'!D380</f>
        <v>0</v>
      </c>
      <c r="E385" s="165">
        <f>'[1]2022'!E380</f>
        <v>0</v>
      </c>
      <c r="F385" s="66">
        <f>'[1]2022'!F380</f>
        <v>0</v>
      </c>
      <c r="G385" s="67">
        <f>'[1]2022'!G380</f>
        <v>0</v>
      </c>
      <c r="H385" s="67">
        <f>'[1]2022'!H380</f>
        <v>0</v>
      </c>
      <c r="I385" s="165">
        <f>'[1]2022'!I380</f>
        <v>1</v>
      </c>
      <c r="J385" s="166">
        <f>'[1]2022'!J380</f>
        <v>0</v>
      </c>
      <c r="K385" s="249">
        <v>0</v>
      </c>
      <c r="L385" s="167">
        <f>'[1]2022'!L380</f>
        <v>1</v>
      </c>
      <c r="M385" s="71">
        <f>'[1]2022'!M380</f>
        <v>1</v>
      </c>
      <c r="N385" s="72">
        <f t="shared" si="107"/>
        <v>1</v>
      </c>
      <c r="O385" s="73">
        <f t="shared" si="99"/>
        <v>0</v>
      </c>
      <c r="P385" s="74">
        <f t="shared" si="100"/>
        <v>0</v>
      </c>
      <c r="Q385" s="75">
        <f t="shared" si="120"/>
        <v>0</v>
      </c>
      <c r="R385" s="75">
        <f t="shared" si="121"/>
        <v>0</v>
      </c>
      <c r="S385" s="76">
        <f t="shared" si="101"/>
        <v>0</v>
      </c>
      <c r="T385" s="77"/>
      <c r="U385" s="78">
        <f t="shared" si="102"/>
        <v>0</v>
      </c>
      <c r="V385" s="75">
        <f t="shared" si="116"/>
        <v>0</v>
      </c>
      <c r="W385" s="76">
        <f t="shared" si="103"/>
        <v>0</v>
      </c>
      <c r="X385" s="74"/>
      <c r="Y385" s="80">
        <f t="shared" si="117"/>
        <v>0</v>
      </c>
      <c r="Z385" s="81">
        <f t="shared" si="104"/>
        <v>0</v>
      </c>
      <c r="AA385" s="25" t="str">
        <f t="shared" si="105"/>
        <v>.</v>
      </c>
      <c r="AB385" s="24"/>
      <c r="AC385" s="169"/>
      <c r="AD385" s="24"/>
      <c r="AE385" s="26"/>
      <c r="AF385" s="84">
        <f t="shared" si="118"/>
        <v>0</v>
      </c>
      <c r="AG385" s="84">
        <f t="shared" si="119"/>
        <v>0</v>
      </c>
      <c r="AH385" s="168">
        <f t="shared" si="106"/>
        <v>0</v>
      </c>
    </row>
    <row r="386" spans="3:34" x14ac:dyDescent="0.2">
      <c r="C386" s="164">
        <v>42</v>
      </c>
      <c r="D386" s="64">
        <f>'[1]2022'!D381</f>
        <v>0</v>
      </c>
      <c r="E386" s="165">
        <f>'[1]2022'!E381</f>
        <v>0</v>
      </c>
      <c r="F386" s="66">
        <f>'[1]2022'!F381</f>
        <v>0</v>
      </c>
      <c r="G386" s="67">
        <f>'[1]2022'!G381</f>
        <v>0</v>
      </c>
      <c r="H386" s="67">
        <f>'[1]2022'!H381</f>
        <v>0</v>
      </c>
      <c r="I386" s="165">
        <f>'[1]2022'!I381</f>
        <v>1</v>
      </c>
      <c r="J386" s="166">
        <f>'[1]2022'!J381</f>
        <v>0</v>
      </c>
      <c r="K386" s="249">
        <v>0</v>
      </c>
      <c r="L386" s="167">
        <f>'[1]2022'!L381</f>
        <v>1</v>
      </c>
      <c r="M386" s="71">
        <f>'[1]2022'!M381</f>
        <v>1</v>
      </c>
      <c r="N386" s="72">
        <f t="shared" si="107"/>
        <v>1</v>
      </c>
      <c r="O386" s="73">
        <f t="shared" si="99"/>
        <v>0</v>
      </c>
      <c r="P386" s="74">
        <f t="shared" si="100"/>
        <v>0</v>
      </c>
      <c r="Q386" s="75">
        <f t="shared" si="120"/>
        <v>0</v>
      </c>
      <c r="R386" s="75">
        <f t="shared" si="121"/>
        <v>0</v>
      </c>
      <c r="S386" s="76">
        <f t="shared" si="101"/>
        <v>0</v>
      </c>
      <c r="T386" s="77"/>
      <c r="U386" s="78">
        <f t="shared" si="102"/>
        <v>0</v>
      </c>
      <c r="V386" s="75">
        <f t="shared" si="116"/>
        <v>0</v>
      </c>
      <c r="W386" s="76">
        <f t="shared" si="103"/>
        <v>0</v>
      </c>
      <c r="X386" s="74"/>
      <c r="Y386" s="80">
        <f t="shared" si="117"/>
        <v>0</v>
      </c>
      <c r="Z386" s="81">
        <f t="shared" si="104"/>
        <v>0</v>
      </c>
      <c r="AA386" s="25" t="str">
        <f t="shared" si="105"/>
        <v>.</v>
      </c>
      <c r="AB386" s="24"/>
      <c r="AC386" s="169"/>
      <c r="AD386" s="24"/>
      <c r="AE386" s="26"/>
      <c r="AF386" s="84">
        <f t="shared" si="118"/>
        <v>0</v>
      </c>
      <c r="AG386" s="84">
        <f t="shared" si="119"/>
        <v>0</v>
      </c>
      <c r="AH386" s="168">
        <f t="shared" si="106"/>
        <v>0</v>
      </c>
    </row>
    <row r="387" spans="3:34" x14ac:dyDescent="0.2">
      <c r="C387" s="164">
        <v>43</v>
      </c>
      <c r="D387" s="64">
        <f>'[1]2022'!D382</f>
        <v>0</v>
      </c>
      <c r="E387" s="165">
        <f>'[1]2022'!E382</f>
        <v>0</v>
      </c>
      <c r="F387" s="66">
        <f>'[1]2022'!F382</f>
        <v>0</v>
      </c>
      <c r="G387" s="67">
        <f>'[1]2022'!G382</f>
        <v>0</v>
      </c>
      <c r="H387" s="67">
        <f>'[1]2022'!H382</f>
        <v>0</v>
      </c>
      <c r="I387" s="165">
        <f>'[1]2022'!I382</f>
        <v>1</v>
      </c>
      <c r="J387" s="166">
        <f>'[1]2022'!J382</f>
        <v>0</v>
      </c>
      <c r="K387" s="249">
        <v>0</v>
      </c>
      <c r="L387" s="167">
        <f>'[1]2022'!L382</f>
        <v>1</v>
      </c>
      <c r="M387" s="71">
        <f>'[1]2022'!M382</f>
        <v>1</v>
      </c>
      <c r="N387" s="72">
        <f t="shared" si="107"/>
        <v>1</v>
      </c>
      <c r="O387" s="73">
        <f t="shared" si="99"/>
        <v>0</v>
      </c>
      <c r="P387" s="74">
        <f t="shared" si="100"/>
        <v>0</v>
      </c>
      <c r="Q387" s="75">
        <f t="shared" si="120"/>
        <v>0</v>
      </c>
      <c r="R387" s="75">
        <f t="shared" si="121"/>
        <v>0</v>
      </c>
      <c r="S387" s="76">
        <f t="shared" si="101"/>
        <v>0</v>
      </c>
      <c r="T387" s="77"/>
      <c r="U387" s="78">
        <f t="shared" si="102"/>
        <v>0</v>
      </c>
      <c r="V387" s="75">
        <f t="shared" si="116"/>
        <v>0</v>
      </c>
      <c r="W387" s="76">
        <f t="shared" si="103"/>
        <v>0</v>
      </c>
      <c r="X387" s="74"/>
      <c r="Y387" s="80">
        <f t="shared" si="117"/>
        <v>0</v>
      </c>
      <c r="Z387" s="81">
        <f t="shared" si="104"/>
        <v>0</v>
      </c>
      <c r="AA387" s="25" t="str">
        <f t="shared" si="105"/>
        <v>.</v>
      </c>
      <c r="AB387" s="24"/>
      <c r="AC387" s="169"/>
      <c r="AD387" s="24"/>
      <c r="AE387" s="26"/>
      <c r="AF387" s="84">
        <f t="shared" si="118"/>
        <v>0</v>
      </c>
      <c r="AG387" s="84">
        <f t="shared" si="119"/>
        <v>0</v>
      </c>
      <c r="AH387" s="168">
        <f t="shared" si="106"/>
        <v>0</v>
      </c>
    </row>
    <row r="388" spans="3:34" x14ac:dyDescent="0.2">
      <c r="C388" s="222">
        <v>44</v>
      </c>
      <c r="D388" s="64">
        <f>'[1]2022'!D383</f>
        <v>0</v>
      </c>
      <c r="E388" s="165">
        <f>'[1]2022'!E383</f>
        <v>0</v>
      </c>
      <c r="F388" s="66">
        <f>'[1]2022'!F383</f>
        <v>0</v>
      </c>
      <c r="G388" s="67">
        <f>'[1]2022'!G383</f>
        <v>0</v>
      </c>
      <c r="H388" s="67">
        <f>'[1]2022'!H383</f>
        <v>0</v>
      </c>
      <c r="I388" s="165">
        <f>'[1]2022'!I383</f>
        <v>1</v>
      </c>
      <c r="J388" s="166">
        <f>'[1]2022'!J383</f>
        <v>0</v>
      </c>
      <c r="K388" s="249">
        <v>0</v>
      </c>
      <c r="L388" s="167">
        <f>'[1]2022'!L383</f>
        <v>1</v>
      </c>
      <c r="M388" s="71">
        <f>'[1]2022'!M383</f>
        <v>1</v>
      </c>
      <c r="N388" s="72">
        <f t="shared" si="107"/>
        <v>1</v>
      </c>
      <c r="O388" s="73">
        <f t="shared" si="99"/>
        <v>0</v>
      </c>
      <c r="P388" s="74">
        <f t="shared" si="100"/>
        <v>0</v>
      </c>
      <c r="Q388" s="75">
        <f t="shared" si="120"/>
        <v>0</v>
      </c>
      <c r="R388" s="75">
        <f t="shared" si="121"/>
        <v>0</v>
      </c>
      <c r="S388" s="76">
        <f t="shared" si="101"/>
        <v>0</v>
      </c>
      <c r="T388" s="77"/>
      <c r="U388" s="78">
        <f t="shared" si="102"/>
        <v>0</v>
      </c>
      <c r="V388" s="75">
        <f t="shared" si="116"/>
        <v>0</v>
      </c>
      <c r="W388" s="76">
        <f t="shared" si="103"/>
        <v>0</v>
      </c>
      <c r="X388" s="74"/>
      <c r="Y388" s="80">
        <f t="shared" si="117"/>
        <v>0</v>
      </c>
      <c r="Z388" s="81">
        <f t="shared" si="104"/>
        <v>0</v>
      </c>
      <c r="AA388" s="25" t="str">
        <f t="shared" si="105"/>
        <v>.</v>
      </c>
      <c r="AB388" s="24"/>
      <c r="AC388" s="169"/>
      <c r="AD388" s="24"/>
      <c r="AE388" s="26"/>
      <c r="AF388" s="84">
        <f t="shared" si="118"/>
        <v>0</v>
      </c>
      <c r="AG388" s="84">
        <f t="shared" si="119"/>
        <v>0</v>
      </c>
      <c r="AH388" s="168">
        <f t="shared" si="106"/>
        <v>0</v>
      </c>
    </row>
    <row r="389" spans="3:34" x14ac:dyDescent="0.2">
      <c r="C389" s="164">
        <v>45</v>
      </c>
      <c r="D389" s="64">
        <f>'[1]2022'!D384</f>
        <v>0</v>
      </c>
      <c r="E389" s="165">
        <f>'[1]2022'!E384</f>
        <v>0</v>
      </c>
      <c r="F389" s="66">
        <f>'[1]2022'!F384</f>
        <v>0</v>
      </c>
      <c r="G389" s="67">
        <f>'[1]2022'!G384</f>
        <v>0</v>
      </c>
      <c r="H389" s="67">
        <f>'[1]2022'!H384</f>
        <v>0</v>
      </c>
      <c r="I389" s="165">
        <f>'[1]2022'!I384</f>
        <v>1</v>
      </c>
      <c r="J389" s="166">
        <f>'[1]2022'!J384</f>
        <v>0</v>
      </c>
      <c r="K389" s="249">
        <v>0</v>
      </c>
      <c r="L389" s="167">
        <f>'[1]2022'!L384</f>
        <v>1</v>
      </c>
      <c r="M389" s="71">
        <f>'[1]2022'!M384</f>
        <v>1</v>
      </c>
      <c r="N389" s="72">
        <f t="shared" si="107"/>
        <v>1</v>
      </c>
      <c r="O389" s="73">
        <f t="shared" si="99"/>
        <v>0</v>
      </c>
      <c r="P389" s="74">
        <f t="shared" si="100"/>
        <v>0</v>
      </c>
      <c r="Q389" s="75">
        <f t="shared" si="120"/>
        <v>0</v>
      </c>
      <c r="R389" s="75">
        <f t="shared" si="121"/>
        <v>0</v>
      </c>
      <c r="S389" s="76">
        <f t="shared" si="101"/>
        <v>0</v>
      </c>
      <c r="T389" s="77"/>
      <c r="U389" s="78">
        <f t="shared" si="102"/>
        <v>0</v>
      </c>
      <c r="V389" s="75">
        <f t="shared" si="116"/>
        <v>0</v>
      </c>
      <c r="W389" s="76">
        <f t="shared" si="103"/>
        <v>0</v>
      </c>
      <c r="X389" s="74"/>
      <c r="Y389" s="80">
        <f t="shared" si="117"/>
        <v>0</v>
      </c>
      <c r="Z389" s="81">
        <f t="shared" si="104"/>
        <v>0</v>
      </c>
      <c r="AA389" s="25" t="str">
        <f t="shared" si="105"/>
        <v>.</v>
      </c>
      <c r="AB389" s="24"/>
      <c r="AC389" s="169"/>
      <c r="AD389" s="24"/>
      <c r="AE389" s="26"/>
      <c r="AF389" s="84">
        <f t="shared" si="118"/>
        <v>0</v>
      </c>
      <c r="AG389" s="84">
        <f t="shared" si="119"/>
        <v>0</v>
      </c>
      <c r="AH389" s="168">
        <f t="shared" si="106"/>
        <v>0</v>
      </c>
    </row>
    <row r="390" spans="3:34" x14ac:dyDescent="0.2">
      <c r="C390" s="164">
        <v>46</v>
      </c>
      <c r="D390" s="64">
        <f>'[1]2022'!D385</f>
        <v>0</v>
      </c>
      <c r="E390" s="165">
        <f>'[1]2022'!E385</f>
        <v>0</v>
      </c>
      <c r="F390" s="66">
        <f>'[1]2022'!F385</f>
        <v>0</v>
      </c>
      <c r="G390" s="67">
        <f>'[1]2022'!G385</f>
        <v>0</v>
      </c>
      <c r="H390" s="67">
        <f>'[1]2022'!H385</f>
        <v>0</v>
      </c>
      <c r="I390" s="165">
        <f>'[1]2022'!I385</f>
        <v>1</v>
      </c>
      <c r="J390" s="166">
        <f>'[1]2022'!J385</f>
        <v>0</v>
      </c>
      <c r="K390" s="249">
        <v>0</v>
      </c>
      <c r="L390" s="167">
        <f>'[1]2022'!L385</f>
        <v>1</v>
      </c>
      <c r="M390" s="71">
        <f>'[1]2022'!M385</f>
        <v>1</v>
      </c>
      <c r="N390" s="72">
        <f t="shared" si="107"/>
        <v>1</v>
      </c>
      <c r="O390" s="73">
        <f t="shared" si="99"/>
        <v>0</v>
      </c>
      <c r="P390" s="74">
        <f t="shared" si="100"/>
        <v>0</v>
      </c>
      <c r="Q390" s="75">
        <f t="shared" si="120"/>
        <v>0</v>
      </c>
      <c r="R390" s="75">
        <f t="shared" si="121"/>
        <v>0</v>
      </c>
      <c r="S390" s="76">
        <f t="shared" si="101"/>
        <v>0</v>
      </c>
      <c r="T390" s="77"/>
      <c r="U390" s="78">
        <f t="shared" si="102"/>
        <v>0</v>
      </c>
      <c r="V390" s="75">
        <f t="shared" si="116"/>
        <v>0</v>
      </c>
      <c r="W390" s="76">
        <f t="shared" si="103"/>
        <v>0</v>
      </c>
      <c r="X390" s="74"/>
      <c r="Y390" s="80">
        <f t="shared" si="117"/>
        <v>0</v>
      </c>
      <c r="Z390" s="81">
        <f t="shared" si="104"/>
        <v>0</v>
      </c>
      <c r="AA390" s="25" t="str">
        <f t="shared" si="105"/>
        <v>.</v>
      </c>
      <c r="AB390" s="24"/>
      <c r="AC390" s="169"/>
      <c r="AD390" s="24"/>
      <c r="AE390" s="26"/>
      <c r="AF390" s="84">
        <f t="shared" si="118"/>
        <v>0</v>
      </c>
      <c r="AG390" s="84">
        <f t="shared" si="119"/>
        <v>0</v>
      </c>
      <c r="AH390" s="168">
        <f t="shared" si="106"/>
        <v>0</v>
      </c>
    </row>
    <row r="391" spans="3:34" x14ac:dyDescent="0.2">
      <c r="C391" s="164">
        <v>47</v>
      </c>
      <c r="D391" s="64">
        <f>'[1]2022'!D386</f>
        <v>0</v>
      </c>
      <c r="E391" s="165">
        <f>'[1]2022'!E386</f>
        <v>0</v>
      </c>
      <c r="F391" s="66">
        <f>'[1]2022'!F386</f>
        <v>0</v>
      </c>
      <c r="G391" s="67">
        <f>'[1]2022'!G386</f>
        <v>0</v>
      </c>
      <c r="H391" s="67">
        <f>'[1]2022'!H386</f>
        <v>0</v>
      </c>
      <c r="I391" s="165">
        <f>'[1]2022'!I386</f>
        <v>1</v>
      </c>
      <c r="J391" s="166">
        <f>'[1]2022'!J386</f>
        <v>0</v>
      </c>
      <c r="K391" s="249">
        <v>0</v>
      </c>
      <c r="L391" s="167">
        <f>'[1]2022'!L386</f>
        <v>1</v>
      </c>
      <c r="M391" s="71">
        <f>'[1]2022'!M386</f>
        <v>1</v>
      </c>
      <c r="N391" s="72">
        <f t="shared" si="107"/>
        <v>1</v>
      </c>
      <c r="O391" s="73">
        <f t="shared" si="99"/>
        <v>0</v>
      </c>
      <c r="P391" s="74">
        <f t="shared" si="100"/>
        <v>0</v>
      </c>
      <c r="Q391" s="75">
        <f t="shared" si="120"/>
        <v>0</v>
      </c>
      <c r="R391" s="75">
        <f t="shared" si="121"/>
        <v>0</v>
      </c>
      <c r="S391" s="76">
        <f t="shared" si="101"/>
        <v>0</v>
      </c>
      <c r="T391" s="77"/>
      <c r="U391" s="78">
        <f t="shared" si="102"/>
        <v>0</v>
      </c>
      <c r="V391" s="75">
        <f t="shared" si="116"/>
        <v>0</v>
      </c>
      <c r="W391" s="76">
        <f t="shared" si="103"/>
        <v>0</v>
      </c>
      <c r="X391" s="74"/>
      <c r="Y391" s="80">
        <f t="shared" si="117"/>
        <v>0</v>
      </c>
      <c r="Z391" s="81">
        <f t="shared" si="104"/>
        <v>0</v>
      </c>
      <c r="AA391" s="25" t="str">
        <f t="shared" si="105"/>
        <v>.</v>
      </c>
      <c r="AB391" s="24"/>
      <c r="AC391" s="169"/>
      <c r="AD391" s="24"/>
      <c r="AE391" s="26"/>
      <c r="AF391" s="84">
        <f t="shared" si="118"/>
        <v>0</v>
      </c>
      <c r="AG391" s="84">
        <f t="shared" si="119"/>
        <v>0</v>
      </c>
      <c r="AH391" s="168">
        <f t="shared" si="106"/>
        <v>0</v>
      </c>
    </row>
    <row r="392" spans="3:34" x14ac:dyDescent="0.2">
      <c r="C392" s="222">
        <v>48</v>
      </c>
      <c r="D392" s="64">
        <f>'[1]2022'!D387</f>
        <v>0</v>
      </c>
      <c r="E392" s="165">
        <f>'[1]2022'!E387</f>
        <v>0</v>
      </c>
      <c r="F392" s="66">
        <f>'[1]2022'!F387</f>
        <v>0</v>
      </c>
      <c r="G392" s="67">
        <f>'[1]2022'!G387</f>
        <v>0</v>
      </c>
      <c r="H392" s="67">
        <f>'[1]2022'!H387</f>
        <v>0</v>
      </c>
      <c r="I392" s="165">
        <f>'[1]2022'!I387</f>
        <v>1</v>
      </c>
      <c r="J392" s="166">
        <f>'[1]2022'!J387</f>
        <v>0</v>
      </c>
      <c r="K392" s="249">
        <v>0</v>
      </c>
      <c r="L392" s="167">
        <f>'[1]2022'!L387</f>
        <v>1</v>
      </c>
      <c r="M392" s="71">
        <f>'[1]2022'!M387</f>
        <v>1</v>
      </c>
      <c r="N392" s="72">
        <f t="shared" si="107"/>
        <v>1</v>
      </c>
      <c r="O392" s="73">
        <f t="shared" si="99"/>
        <v>0</v>
      </c>
      <c r="P392" s="74">
        <f t="shared" si="100"/>
        <v>0</v>
      </c>
      <c r="Q392" s="75">
        <f t="shared" si="120"/>
        <v>0</v>
      </c>
      <c r="R392" s="75">
        <f t="shared" si="121"/>
        <v>0</v>
      </c>
      <c r="S392" s="76">
        <f t="shared" si="101"/>
        <v>0</v>
      </c>
      <c r="T392" s="77"/>
      <c r="U392" s="78">
        <f t="shared" si="102"/>
        <v>0</v>
      </c>
      <c r="V392" s="75">
        <f t="shared" si="116"/>
        <v>0</v>
      </c>
      <c r="W392" s="76">
        <f t="shared" si="103"/>
        <v>0</v>
      </c>
      <c r="X392" s="74"/>
      <c r="Y392" s="80">
        <f t="shared" si="117"/>
        <v>0</v>
      </c>
      <c r="Z392" s="81">
        <f t="shared" si="104"/>
        <v>0</v>
      </c>
      <c r="AA392" s="25" t="str">
        <f t="shared" si="105"/>
        <v>.</v>
      </c>
      <c r="AB392" s="24"/>
      <c r="AC392" s="169"/>
      <c r="AD392" s="24"/>
      <c r="AE392" s="26"/>
      <c r="AF392" s="84">
        <f t="shared" si="118"/>
        <v>0</v>
      </c>
      <c r="AG392" s="84">
        <f t="shared" si="119"/>
        <v>0</v>
      </c>
      <c r="AH392" s="168">
        <f t="shared" si="106"/>
        <v>0</v>
      </c>
    </row>
    <row r="393" spans="3:34" x14ac:dyDescent="0.2">
      <c r="C393" s="164">
        <v>49</v>
      </c>
      <c r="D393" s="64">
        <f>'[1]2022'!D388</f>
        <v>0</v>
      </c>
      <c r="E393" s="165">
        <f>'[1]2022'!E388</f>
        <v>0</v>
      </c>
      <c r="F393" s="66">
        <f>'[1]2022'!F388</f>
        <v>0</v>
      </c>
      <c r="G393" s="67">
        <f>'[1]2022'!G388</f>
        <v>0</v>
      </c>
      <c r="H393" s="67">
        <f>'[1]2022'!H388</f>
        <v>0</v>
      </c>
      <c r="I393" s="165">
        <f>'[1]2022'!I388</f>
        <v>1</v>
      </c>
      <c r="J393" s="166">
        <f>'[1]2022'!J388</f>
        <v>0</v>
      </c>
      <c r="K393" s="249">
        <v>0</v>
      </c>
      <c r="L393" s="167">
        <f>'[1]2022'!L388</f>
        <v>1</v>
      </c>
      <c r="M393" s="71">
        <f>'[1]2022'!M388</f>
        <v>1</v>
      </c>
      <c r="N393" s="72">
        <f t="shared" si="107"/>
        <v>1</v>
      </c>
      <c r="O393" s="73">
        <f t="shared" si="99"/>
        <v>0</v>
      </c>
      <c r="P393" s="74">
        <f t="shared" si="100"/>
        <v>0</v>
      </c>
      <c r="Q393" s="75">
        <f t="shared" si="120"/>
        <v>0</v>
      </c>
      <c r="R393" s="75">
        <f t="shared" si="121"/>
        <v>0</v>
      </c>
      <c r="S393" s="76">
        <f t="shared" si="101"/>
        <v>0</v>
      </c>
      <c r="T393" s="77"/>
      <c r="U393" s="78">
        <f t="shared" si="102"/>
        <v>0</v>
      </c>
      <c r="V393" s="75">
        <f t="shared" si="116"/>
        <v>0</v>
      </c>
      <c r="W393" s="76">
        <f t="shared" si="103"/>
        <v>0</v>
      </c>
      <c r="X393" s="74"/>
      <c r="Y393" s="80">
        <f t="shared" si="117"/>
        <v>0</v>
      </c>
      <c r="Z393" s="81">
        <f t="shared" si="104"/>
        <v>0</v>
      </c>
      <c r="AA393" s="25" t="str">
        <f t="shared" si="105"/>
        <v>.</v>
      </c>
      <c r="AB393" s="24"/>
      <c r="AC393" s="169"/>
      <c r="AD393" s="24"/>
      <c r="AE393" s="26"/>
      <c r="AF393" s="84">
        <f t="shared" si="118"/>
        <v>0</v>
      </c>
      <c r="AG393" s="84">
        <f t="shared" si="119"/>
        <v>0</v>
      </c>
      <c r="AH393" s="168">
        <f t="shared" si="106"/>
        <v>0</v>
      </c>
    </row>
    <row r="394" spans="3:34" x14ac:dyDescent="0.2">
      <c r="C394" s="164">
        <v>50</v>
      </c>
      <c r="D394" s="64">
        <f>'[1]2022'!D389</f>
        <v>0</v>
      </c>
      <c r="E394" s="165">
        <f>'[1]2022'!E389</f>
        <v>0</v>
      </c>
      <c r="F394" s="66">
        <f>'[1]2022'!F389</f>
        <v>0</v>
      </c>
      <c r="G394" s="67">
        <f>'[1]2022'!G389</f>
        <v>0</v>
      </c>
      <c r="H394" s="67">
        <f>'[1]2022'!H389</f>
        <v>0</v>
      </c>
      <c r="I394" s="165">
        <f>'[1]2022'!I389</f>
        <v>1</v>
      </c>
      <c r="J394" s="166">
        <f>'[1]2022'!J389</f>
        <v>0</v>
      </c>
      <c r="K394" s="249">
        <v>0</v>
      </c>
      <c r="L394" s="167">
        <f>'[1]2022'!L389</f>
        <v>1</v>
      </c>
      <c r="M394" s="71">
        <f>'[1]2022'!M389</f>
        <v>1</v>
      </c>
      <c r="N394" s="72">
        <f t="shared" si="107"/>
        <v>1</v>
      </c>
      <c r="O394" s="73">
        <f t="shared" si="99"/>
        <v>0</v>
      </c>
      <c r="P394" s="74">
        <f t="shared" si="100"/>
        <v>0</v>
      </c>
      <c r="Q394" s="75">
        <f t="shared" si="120"/>
        <v>0</v>
      </c>
      <c r="R394" s="75">
        <f t="shared" si="121"/>
        <v>0</v>
      </c>
      <c r="S394" s="76">
        <f t="shared" si="101"/>
        <v>0</v>
      </c>
      <c r="T394" s="77"/>
      <c r="U394" s="78">
        <f t="shared" si="102"/>
        <v>0</v>
      </c>
      <c r="V394" s="75">
        <f t="shared" si="116"/>
        <v>0</v>
      </c>
      <c r="W394" s="76">
        <f t="shared" si="103"/>
        <v>0</v>
      </c>
      <c r="X394" s="74"/>
      <c r="Y394" s="80">
        <f t="shared" si="117"/>
        <v>0</v>
      </c>
      <c r="Z394" s="81">
        <f t="shared" si="104"/>
        <v>0</v>
      </c>
      <c r="AA394" s="25" t="str">
        <f t="shared" si="105"/>
        <v>.</v>
      </c>
      <c r="AB394" s="24"/>
      <c r="AC394" s="169"/>
      <c r="AD394" s="24"/>
      <c r="AE394" s="26"/>
      <c r="AF394" s="84">
        <f t="shared" si="118"/>
        <v>0</v>
      </c>
      <c r="AG394" s="84">
        <f t="shared" si="119"/>
        <v>0</v>
      </c>
      <c r="AH394" s="168">
        <f t="shared" si="106"/>
        <v>0</v>
      </c>
    </row>
    <row r="395" spans="3:34" x14ac:dyDescent="0.2">
      <c r="C395" s="164">
        <v>51</v>
      </c>
      <c r="D395" s="64">
        <f>'[1]2022'!D390</f>
        <v>0</v>
      </c>
      <c r="E395" s="165">
        <f>'[1]2022'!E390</f>
        <v>0</v>
      </c>
      <c r="F395" s="66">
        <f>'[1]2022'!F390</f>
        <v>0</v>
      </c>
      <c r="G395" s="67">
        <f>'[1]2022'!G390</f>
        <v>0</v>
      </c>
      <c r="H395" s="67">
        <f>'[1]2022'!H390</f>
        <v>0</v>
      </c>
      <c r="I395" s="165">
        <f>'[1]2022'!I390</f>
        <v>1</v>
      </c>
      <c r="J395" s="166">
        <f>'[1]2022'!J390</f>
        <v>0</v>
      </c>
      <c r="K395" s="249">
        <v>0</v>
      </c>
      <c r="L395" s="167">
        <f>'[1]2022'!L390</f>
        <v>1</v>
      </c>
      <c r="M395" s="71">
        <f>'[1]2022'!M390</f>
        <v>1</v>
      </c>
      <c r="N395" s="72">
        <f t="shared" si="107"/>
        <v>1</v>
      </c>
      <c r="O395" s="73">
        <f t="shared" si="99"/>
        <v>0</v>
      </c>
      <c r="P395" s="74">
        <f t="shared" si="100"/>
        <v>0</v>
      </c>
      <c r="Q395" s="75">
        <f t="shared" si="120"/>
        <v>0</v>
      </c>
      <c r="R395" s="75">
        <f t="shared" si="121"/>
        <v>0</v>
      </c>
      <c r="S395" s="76">
        <f t="shared" si="101"/>
        <v>0</v>
      </c>
      <c r="T395" s="77"/>
      <c r="U395" s="78">
        <f t="shared" si="102"/>
        <v>0</v>
      </c>
      <c r="V395" s="75">
        <f t="shared" si="116"/>
        <v>0</v>
      </c>
      <c r="W395" s="76">
        <f t="shared" si="103"/>
        <v>0</v>
      </c>
      <c r="X395" s="74"/>
      <c r="Y395" s="80">
        <f t="shared" si="117"/>
        <v>0</v>
      </c>
      <c r="Z395" s="81">
        <f t="shared" si="104"/>
        <v>0</v>
      </c>
      <c r="AA395" s="25" t="str">
        <f t="shared" si="105"/>
        <v>.</v>
      </c>
      <c r="AB395" s="24"/>
      <c r="AC395" s="169"/>
      <c r="AD395" s="24"/>
      <c r="AE395" s="26"/>
      <c r="AF395" s="84">
        <f t="shared" si="118"/>
        <v>0</v>
      </c>
      <c r="AG395" s="84">
        <f t="shared" si="119"/>
        <v>0</v>
      </c>
      <c r="AH395" s="168">
        <f t="shared" si="106"/>
        <v>0</v>
      </c>
    </row>
    <row r="396" spans="3:34" x14ac:dyDescent="0.2">
      <c r="C396" s="222">
        <v>52</v>
      </c>
      <c r="D396" s="64">
        <f>'[1]2022'!D391</f>
        <v>0</v>
      </c>
      <c r="E396" s="165">
        <f>'[1]2022'!E391</f>
        <v>0</v>
      </c>
      <c r="F396" s="66">
        <f>'[1]2022'!F391</f>
        <v>0</v>
      </c>
      <c r="G396" s="67">
        <f>'[1]2022'!G391</f>
        <v>0</v>
      </c>
      <c r="H396" s="67">
        <f>'[1]2022'!H391</f>
        <v>0</v>
      </c>
      <c r="I396" s="165">
        <f>'[1]2022'!I391</f>
        <v>1</v>
      </c>
      <c r="J396" s="166">
        <f>'[1]2022'!J391</f>
        <v>0</v>
      </c>
      <c r="K396" s="249">
        <v>0</v>
      </c>
      <c r="L396" s="167">
        <f>'[1]2022'!L391</f>
        <v>1</v>
      </c>
      <c r="M396" s="71">
        <f>'[1]2022'!M391</f>
        <v>1</v>
      </c>
      <c r="N396" s="72">
        <f t="shared" si="107"/>
        <v>1</v>
      </c>
      <c r="O396" s="73">
        <f t="shared" si="99"/>
        <v>0</v>
      </c>
      <c r="P396" s="74">
        <f t="shared" si="100"/>
        <v>0</v>
      </c>
      <c r="Q396" s="75">
        <f t="shared" si="120"/>
        <v>0</v>
      </c>
      <c r="R396" s="75">
        <f t="shared" si="121"/>
        <v>0</v>
      </c>
      <c r="S396" s="76">
        <f t="shared" si="101"/>
        <v>0</v>
      </c>
      <c r="T396" s="77"/>
      <c r="U396" s="78">
        <f t="shared" si="102"/>
        <v>0</v>
      </c>
      <c r="V396" s="75">
        <f t="shared" si="116"/>
        <v>0</v>
      </c>
      <c r="W396" s="76">
        <f t="shared" si="103"/>
        <v>0</v>
      </c>
      <c r="X396" s="74"/>
      <c r="Y396" s="80">
        <f t="shared" si="117"/>
        <v>0</v>
      </c>
      <c r="Z396" s="81">
        <f t="shared" si="104"/>
        <v>0</v>
      </c>
      <c r="AA396" s="25" t="str">
        <f t="shared" si="105"/>
        <v>.</v>
      </c>
      <c r="AB396" s="24"/>
      <c r="AC396" s="169"/>
      <c r="AD396" s="24"/>
      <c r="AE396" s="93"/>
      <c r="AF396" s="84">
        <f t="shared" si="118"/>
        <v>0</v>
      </c>
      <c r="AG396" s="84">
        <f t="shared" si="119"/>
        <v>0</v>
      </c>
      <c r="AH396" s="168">
        <f t="shared" si="106"/>
        <v>0</v>
      </c>
    </row>
    <row r="397" spans="3:34" ht="13.2" thickBot="1" x14ac:dyDescent="0.25">
      <c r="C397" s="170"/>
      <c r="D397" s="95"/>
      <c r="E397" s="95"/>
      <c r="F397" s="95"/>
      <c r="G397" s="74"/>
      <c r="H397" s="74"/>
      <c r="I397" s="250" t="s">
        <v>35</v>
      </c>
      <c r="J397" s="95"/>
      <c r="K397" s="74"/>
      <c r="L397" s="251"/>
      <c r="M397" s="251"/>
      <c r="N397" s="97"/>
      <c r="O397" s="74">
        <f>SUM(O345:O396)</f>
        <v>0</v>
      </c>
      <c r="P397" s="74">
        <f>SUM(P345:P396)</f>
        <v>0</v>
      </c>
      <c r="Q397" s="75">
        <f>SUM(Q345:Q396)</f>
        <v>0</v>
      </c>
      <c r="R397" s="75">
        <f>SUM(R345:R396)</f>
        <v>0</v>
      </c>
      <c r="S397" s="76">
        <f>SUM(S345:S396)</f>
        <v>0</v>
      </c>
      <c r="T397" s="77"/>
      <c r="U397" s="98">
        <f>SUM(U345:U396)</f>
        <v>0</v>
      </c>
      <c r="V397" s="99">
        <f>SUM(V345:V396)</f>
        <v>0</v>
      </c>
      <c r="W397" s="100">
        <f>SUM(W345:W396)</f>
        <v>0</v>
      </c>
      <c r="X397" s="174"/>
      <c r="Y397" s="102">
        <f>SUM(Y345:Y396)</f>
        <v>0</v>
      </c>
      <c r="Z397" s="103">
        <f>SUM(Z345:Z396)</f>
        <v>0</v>
      </c>
      <c r="AA397" s="25"/>
      <c r="AD397" s="88"/>
      <c r="AE397" s="26"/>
      <c r="AF397" s="104">
        <f>SUM(AF345:AF396)</f>
        <v>0</v>
      </c>
      <c r="AG397" s="104">
        <f>SUM(AG345:AG396)</f>
        <v>0</v>
      </c>
      <c r="AH397" s="252">
        <f>SUM(AH345:AH396)</f>
        <v>0</v>
      </c>
    </row>
    <row r="398" spans="3:34" s="22" customFormat="1" ht="13.2" thickBot="1" x14ac:dyDescent="0.25">
      <c r="C398" s="253"/>
      <c r="N398" s="23"/>
      <c r="O398" s="88"/>
      <c r="P398" s="88"/>
      <c r="Q398" s="88"/>
      <c r="R398" s="231"/>
      <c r="S398" s="231"/>
      <c r="T398" s="88"/>
      <c r="U398" s="88"/>
      <c r="V398" s="231"/>
      <c r="W398" s="88"/>
      <c r="X398" s="231"/>
      <c r="Y398" s="231"/>
      <c r="Z398" s="181"/>
      <c r="AA398" s="24"/>
      <c r="AB398" s="88"/>
      <c r="AC398" s="88"/>
      <c r="AD398" s="88"/>
      <c r="AE398" s="84"/>
      <c r="AF398" s="84"/>
      <c r="AG398" s="84"/>
      <c r="AH398" s="168"/>
    </row>
    <row r="399" spans="3:34" s="22" customFormat="1" ht="50.25" customHeight="1" x14ac:dyDescent="0.2">
      <c r="C399" s="147"/>
      <c r="N399" s="23"/>
      <c r="O399" s="88"/>
      <c r="P399" s="88"/>
      <c r="Q399" s="88"/>
      <c r="R399" s="231"/>
      <c r="S399" s="231"/>
      <c r="T399" s="88"/>
      <c r="U399" s="88"/>
      <c r="V399" s="108" t="s">
        <v>71</v>
      </c>
      <c r="W399" s="109"/>
      <c r="X399" s="110" t="s">
        <v>37</v>
      </c>
      <c r="Y399" s="111" t="s">
        <v>26</v>
      </c>
      <c r="Z399" s="112" t="s">
        <v>27</v>
      </c>
      <c r="AA399" s="24"/>
      <c r="AB399" s="88"/>
      <c r="AC399" s="88"/>
      <c r="AD399" s="88"/>
      <c r="AE399" s="84"/>
      <c r="AF399" s="84"/>
      <c r="AG399" s="84"/>
      <c r="AH399" s="168"/>
    </row>
    <row r="400" spans="3:34" s="22" customFormat="1" ht="16.95" customHeight="1" x14ac:dyDescent="0.2">
      <c r="C400" s="147"/>
      <c r="N400" s="23"/>
      <c r="O400" s="88"/>
      <c r="P400" s="88"/>
      <c r="Q400" s="88"/>
      <c r="R400" s="231"/>
      <c r="S400" s="231"/>
      <c r="T400" s="88"/>
      <c r="U400" s="88"/>
      <c r="V400" s="115" t="s">
        <v>43</v>
      </c>
      <c r="W400" s="254"/>
      <c r="X400" s="255">
        <v>1.2999999999999999E-2</v>
      </c>
      <c r="Y400" s="256">
        <f>ROUND(Y397*(1+X400),2)</f>
        <v>0</v>
      </c>
      <c r="Z400" s="257">
        <f>ROUND(Z397*(1+X400),2)</f>
        <v>0</v>
      </c>
      <c r="AA400" s="24"/>
      <c r="AB400" s="88"/>
      <c r="AC400" s="88"/>
      <c r="AD400" s="88"/>
      <c r="AE400" s="84"/>
      <c r="AF400" s="84"/>
      <c r="AG400" s="84"/>
      <c r="AH400" s="168"/>
    </row>
    <row r="401" spans="3:34" s="22" customFormat="1" ht="16.95" customHeight="1" x14ac:dyDescent="0.2">
      <c r="C401" s="147"/>
      <c r="N401" s="23"/>
      <c r="O401" s="88"/>
      <c r="P401" s="88"/>
      <c r="Q401" s="88"/>
      <c r="R401" s="231"/>
      <c r="S401" s="231"/>
      <c r="T401" s="88"/>
      <c r="U401" s="88"/>
      <c r="V401" s="115" t="s">
        <v>44</v>
      </c>
      <c r="W401" s="254"/>
      <c r="X401" s="258">
        <v>0</v>
      </c>
      <c r="Y401" s="256">
        <f>ROUND(Y400*(1+X401),2)</f>
        <v>0</v>
      </c>
      <c r="Z401" s="257">
        <f>ROUND(Z400*(1+X401),2)</f>
        <v>0</v>
      </c>
      <c r="AA401" s="24"/>
      <c r="AB401" s="88"/>
      <c r="AC401" s="88"/>
      <c r="AD401" s="88"/>
      <c r="AE401" s="84"/>
      <c r="AF401" s="84"/>
      <c r="AG401" s="84"/>
      <c r="AH401" s="168"/>
    </row>
    <row r="402" spans="3:34" s="22" customFormat="1" ht="16.95" customHeight="1" x14ac:dyDescent="0.2">
      <c r="C402" s="147"/>
      <c r="N402" s="23"/>
      <c r="O402" s="88"/>
      <c r="P402" s="88"/>
      <c r="Q402" s="88"/>
      <c r="R402" s="231"/>
      <c r="S402" s="231"/>
      <c r="T402" s="88"/>
      <c r="U402" s="88"/>
      <c r="V402" s="128" t="s">
        <v>45</v>
      </c>
      <c r="W402" s="259"/>
      <c r="X402" s="260">
        <v>5.5E-2</v>
      </c>
      <c r="Y402" s="261">
        <f>ROUND(Y401*(1+X402),2)</f>
        <v>0</v>
      </c>
      <c r="Z402" s="262">
        <f>ROUND(Z401*(1+X402),2)</f>
        <v>0</v>
      </c>
      <c r="AA402" s="24"/>
      <c r="AB402" s="88"/>
      <c r="AC402" s="88"/>
      <c r="AD402" s="88"/>
      <c r="AE402" s="84"/>
      <c r="AF402" s="84"/>
      <c r="AG402" s="84"/>
      <c r="AH402" s="168"/>
    </row>
    <row r="403" spans="3:34" s="22" customFormat="1" ht="16.95" customHeight="1" thickBot="1" x14ac:dyDescent="0.25">
      <c r="C403" s="147"/>
      <c r="N403" s="23"/>
      <c r="O403" s="88"/>
      <c r="P403" s="88"/>
      <c r="Q403" s="88"/>
      <c r="R403" s="231"/>
      <c r="S403" s="231"/>
      <c r="T403" s="88"/>
      <c r="U403" s="88"/>
      <c r="V403" s="263" t="s">
        <v>46</v>
      </c>
      <c r="W403" s="264"/>
      <c r="X403" s="265">
        <v>8.2000000000000003E-2</v>
      </c>
      <c r="Y403" s="228">
        <f>ROUND(Y402*(1+X403),2)</f>
        <v>0</v>
      </c>
      <c r="Z403" s="266">
        <f>ROUND(Z402*(1+X403),2)</f>
        <v>0</v>
      </c>
      <c r="AA403" s="267"/>
      <c r="AB403" s="88"/>
      <c r="AC403" s="88"/>
      <c r="AD403" s="88"/>
      <c r="AE403" s="84"/>
      <c r="AF403" s="84"/>
      <c r="AG403" s="84"/>
      <c r="AH403" s="168"/>
    </row>
    <row r="404" spans="3:34" s="22" customFormat="1" ht="13.2" thickBot="1" x14ac:dyDescent="0.25">
      <c r="C404" s="147"/>
      <c r="N404" s="23"/>
      <c r="O404" s="88"/>
      <c r="P404" s="88"/>
      <c r="Q404" s="88"/>
      <c r="R404" s="231"/>
      <c r="S404" s="231"/>
      <c r="T404" s="88"/>
      <c r="U404" s="88"/>
      <c r="V404" s="239"/>
      <c r="W404" s="268"/>
      <c r="X404" s="269"/>
      <c r="Y404" s="270"/>
      <c r="Z404" s="270"/>
      <c r="AA404" s="24"/>
      <c r="AB404" s="88"/>
      <c r="AC404" s="88"/>
      <c r="AD404" s="88"/>
      <c r="AE404" s="84"/>
      <c r="AF404" s="84"/>
      <c r="AG404" s="84"/>
      <c r="AH404" s="168"/>
    </row>
    <row r="405" spans="3:34" ht="13.8" x14ac:dyDescent="0.25">
      <c r="C405" s="140">
        <v>2019</v>
      </c>
      <c r="D405" s="141"/>
      <c r="E405" s="141"/>
      <c r="F405" s="141"/>
      <c r="G405" s="141"/>
      <c r="H405" s="141"/>
      <c r="I405" s="141"/>
      <c r="J405" s="141"/>
      <c r="K405" s="141"/>
      <c r="L405" s="141"/>
      <c r="M405" s="141"/>
      <c r="N405" s="142"/>
      <c r="O405" s="141"/>
      <c r="P405" s="141"/>
      <c r="Q405" s="141"/>
      <c r="R405" s="141"/>
      <c r="S405" s="141"/>
      <c r="T405" s="143"/>
      <c r="U405" s="141"/>
      <c r="V405" s="141"/>
      <c r="W405" s="141"/>
      <c r="X405" s="141"/>
      <c r="Y405" s="141"/>
      <c r="Z405" s="141"/>
      <c r="AA405" s="144"/>
      <c r="AB405" s="141"/>
      <c r="AC405" s="141"/>
      <c r="AD405" s="143"/>
      <c r="AE405" s="145"/>
      <c r="AF405" s="145"/>
      <c r="AG405" s="145"/>
      <c r="AH405" s="146"/>
    </row>
    <row r="406" spans="3:34" ht="13.2" thickBot="1" x14ac:dyDescent="0.25">
      <c r="C406" s="147"/>
      <c r="D406" s="148"/>
      <c r="E406" s="148"/>
      <c r="F406" s="148"/>
      <c r="G406" s="148"/>
      <c r="H406" s="148"/>
      <c r="I406" s="148"/>
      <c r="J406" s="148"/>
      <c r="K406" s="148"/>
      <c r="L406" s="148"/>
      <c r="M406" s="148"/>
      <c r="N406" s="23"/>
      <c r="O406" s="22"/>
      <c r="P406" s="22"/>
      <c r="Q406" s="22"/>
      <c r="R406" s="22"/>
      <c r="S406" s="22"/>
      <c r="T406" s="24"/>
      <c r="U406" s="22"/>
      <c r="V406" s="22"/>
      <c r="W406" s="22"/>
      <c r="X406" s="22"/>
      <c r="Y406" s="22"/>
      <c r="Z406" s="22"/>
      <c r="AA406" s="25"/>
      <c r="AB406" s="22"/>
      <c r="AC406" s="22"/>
      <c r="AD406" s="24"/>
      <c r="AE406" s="26"/>
      <c r="AF406" s="26"/>
      <c r="AG406" s="26"/>
      <c r="AH406" s="149"/>
    </row>
    <row r="407" spans="3:34" ht="13.2" thickBot="1" x14ac:dyDescent="0.25">
      <c r="C407" s="196"/>
      <c r="D407" s="197" t="s">
        <v>5</v>
      </c>
      <c r="E407" s="151"/>
      <c r="F407" s="151"/>
      <c r="G407" s="151"/>
      <c r="H407" s="151"/>
      <c r="I407" s="151"/>
      <c r="J407" s="151"/>
      <c r="K407" s="151"/>
      <c r="L407" s="151"/>
      <c r="M407" s="153"/>
      <c r="N407" s="32"/>
      <c r="O407" s="33"/>
      <c r="P407" s="34"/>
      <c r="Q407" s="35" t="s">
        <v>6</v>
      </c>
      <c r="R407" s="36"/>
      <c r="S407" s="154"/>
      <c r="T407" s="245"/>
      <c r="U407" s="38" t="s">
        <v>7</v>
      </c>
      <c r="V407" s="39"/>
      <c r="W407" s="39"/>
      <c r="X407" s="41"/>
      <c r="Y407" s="42" t="s">
        <v>8</v>
      </c>
      <c r="Z407" s="43"/>
      <c r="AA407" s="25"/>
      <c r="AB407" s="22"/>
      <c r="AC407" s="22"/>
      <c r="AD407" s="24"/>
      <c r="AE407" s="26"/>
      <c r="AF407" s="26"/>
      <c r="AG407" s="26"/>
      <c r="AH407" s="149"/>
    </row>
    <row r="408" spans="3:34" ht="63" x14ac:dyDescent="0.2">
      <c r="C408" s="155" t="s">
        <v>9</v>
      </c>
      <c r="D408" s="156" t="s">
        <v>10</v>
      </c>
      <c r="E408" s="157" t="s">
        <v>11</v>
      </c>
      <c r="F408" s="158" t="s">
        <v>12</v>
      </c>
      <c r="G408" s="159" t="s">
        <v>13</v>
      </c>
      <c r="H408" s="159" t="s">
        <v>14</v>
      </c>
      <c r="I408" s="157" t="s">
        <v>15</v>
      </c>
      <c r="J408" s="160" t="s">
        <v>16</v>
      </c>
      <c r="K408" s="160" t="s">
        <v>62</v>
      </c>
      <c r="L408" s="161" t="s">
        <v>18</v>
      </c>
      <c r="M408" s="162" t="s">
        <v>19</v>
      </c>
      <c r="N408" s="52" t="s">
        <v>20</v>
      </c>
      <c r="O408" s="53" t="s">
        <v>21</v>
      </c>
      <c r="P408" s="54" t="s">
        <v>22</v>
      </c>
      <c r="Q408" s="55" t="s">
        <v>23</v>
      </c>
      <c r="R408" s="55" t="s">
        <v>24</v>
      </c>
      <c r="S408" s="56" t="s">
        <v>25</v>
      </c>
      <c r="T408" s="57"/>
      <c r="U408" s="58" t="s">
        <v>23</v>
      </c>
      <c r="V408" s="55" t="s">
        <v>24</v>
      </c>
      <c r="W408" s="56" t="s">
        <v>25</v>
      </c>
      <c r="X408" s="54"/>
      <c r="Y408" s="59" t="s">
        <v>26</v>
      </c>
      <c r="Z408" s="60" t="s">
        <v>27</v>
      </c>
      <c r="AA408" s="25"/>
      <c r="AB408" s="271" t="s">
        <v>72</v>
      </c>
      <c r="AC408" s="272"/>
      <c r="AD408" s="246"/>
      <c r="AE408" s="26"/>
      <c r="AF408" s="163" t="s">
        <v>28</v>
      </c>
      <c r="AG408" s="163" t="s">
        <v>29</v>
      </c>
      <c r="AH408" s="62" t="s">
        <v>30</v>
      </c>
    </row>
    <row r="409" spans="3:34" x14ac:dyDescent="0.2">
      <c r="C409" s="164">
        <v>1</v>
      </c>
      <c r="D409" s="64">
        <f>'[1]2022'!D403</f>
        <v>0</v>
      </c>
      <c r="E409" s="165">
        <f>'[1]2022'!E403</f>
        <v>0</v>
      </c>
      <c r="F409" s="66">
        <f>'[1]2022'!F403</f>
        <v>0</v>
      </c>
      <c r="G409" s="67">
        <f>'[1]2022'!G403</f>
        <v>0</v>
      </c>
      <c r="H409" s="67">
        <f>'[1]2022'!H403</f>
        <v>0</v>
      </c>
      <c r="I409" s="165">
        <f>'[1]2022'!I403</f>
        <v>1</v>
      </c>
      <c r="J409" s="166">
        <f>'[1]2022'!J403</f>
        <v>0</v>
      </c>
      <c r="K409" s="249">
        <v>0</v>
      </c>
      <c r="L409" s="167">
        <f>'[1]2022'!L403</f>
        <v>1</v>
      </c>
      <c r="M409" s="71">
        <f>'[1]2022'!M403</f>
        <v>1</v>
      </c>
      <c r="N409" s="72">
        <f>IFERROR((O409)/(((D409+E409+G409)/I409)+(F409+H409)/M409),1)</f>
        <v>1</v>
      </c>
      <c r="O409" s="73">
        <f t="shared" ref="O409:O460" si="122">D409+E409+J409+G409+H409+F409</f>
        <v>0</v>
      </c>
      <c r="P409" s="74">
        <f t="shared" ref="P409:P460" si="123">ROUND((O409/N409),2)</f>
        <v>0</v>
      </c>
      <c r="Q409" s="273">
        <f t="shared" ref="Q409:Q460" si="124">ROUND(((O409+K409-F409)*3%),2)</f>
        <v>0</v>
      </c>
      <c r="R409" s="75">
        <f t="shared" ref="R409" si="125">ROUND((IF(((O409-F409))/M409-$AC$356&lt;0,0,(((O409-F409))/M409-$AC$356))*3.5%*M409),2)</f>
        <v>0</v>
      </c>
      <c r="S409" s="274">
        <f t="shared" ref="S409:S460" si="126">Q409+R409</f>
        <v>0</v>
      </c>
      <c r="T409" s="77"/>
      <c r="U409" s="78">
        <f t="shared" ref="U409:U460" si="127">ROUND(((P409)*3%)*N409*L409,2)</f>
        <v>0</v>
      </c>
      <c r="V409" s="75">
        <f t="shared" ref="V409" si="128">ROUND((IF(P409-$AC$356&lt;0,0,(P409-$AC$356))*3.5%)*N409*L409,2)</f>
        <v>0</v>
      </c>
      <c r="W409" s="274">
        <f t="shared" ref="W409:W460" si="129">U409+V409</f>
        <v>0</v>
      </c>
      <c r="X409" s="74"/>
      <c r="Y409" s="80">
        <f t="shared" ref="Y409" si="130">((MIN(P409,$AC$357)*0.58%)+IF(P409&gt;$AC$357,(P409-$AC$357)*1.25%,0))*N409*L409</f>
        <v>0</v>
      </c>
      <c r="Z409" s="81">
        <f t="shared" ref="Z409:Z460" si="131">(P409*3.75%)*N409*L409</f>
        <v>0</v>
      </c>
      <c r="AA409" s="25" t="str">
        <f t="shared" ref="AA409:AA460" si="132">IF(AH409&lt;&gt;0, "Error - review!",".")</f>
        <v>.</v>
      </c>
      <c r="AB409" s="275" t="s">
        <v>73</v>
      </c>
      <c r="AC409" s="276"/>
      <c r="AD409" s="24"/>
      <c r="AE409" s="26"/>
      <c r="AF409" s="84">
        <f t="shared" ref="AF409" si="133">((MIN(P409,$AC$357)*0.58%))*N409*L409</f>
        <v>0</v>
      </c>
      <c r="AG409" s="84">
        <f t="shared" ref="AG409" si="134">(IF(P409&gt;$AC$357,(P409-$AC$357)*1.25%,0))*N409*L409</f>
        <v>0</v>
      </c>
      <c r="AH409" s="168">
        <f t="shared" ref="AH409:AH460" si="135">(AF409+AG409)-Y409</f>
        <v>0</v>
      </c>
    </row>
    <row r="410" spans="3:34" x14ac:dyDescent="0.2">
      <c r="C410" s="164">
        <v>2</v>
      </c>
      <c r="D410" s="64">
        <f>'[1]2022'!D404</f>
        <v>0</v>
      </c>
      <c r="E410" s="165">
        <f>'[1]2022'!E404</f>
        <v>0</v>
      </c>
      <c r="F410" s="66">
        <f>'[1]2022'!F404</f>
        <v>0</v>
      </c>
      <c r="G410" s="67">
        <f>'[1]2022'!G404</f>
        <v>0</v>
      </c>
      <c r="H410" s="67">
        <f>'[1]2022'!H404</f>
        <v>0</v>
      </c>
      <c r="I410" s="165">
        <f>'[1]2022'!I404</f>
        <v>1</v>
      </c>
      <c r="J410" s="166">
        <f>'[1]2022'!J404</f>
        <v>0</v>
      </c>
      <c r="K410" s="249">
        <v>0</v>
      </c>
      <c r="L410" s="167">
        <f>'[1]2022'!L404</f>
        <v>1</v>
      </c>
      <c r="M410" s="71">
        <f>'[1]2022'!M404</f>
        <v>1</v>
      </c>
      <c r="N410" s="72">
        <f t="shared" ref="N410:N460" si="136">IFERROR((O410)/(((D410+E410+G410)/I410)+(F410+H410)/M410),1)</f>
        <v>1</v>
      </c>
      <c r="O410" s="73">
        <f t="shared" si="122"/>
        <v>0</v>
      </c>
      <c r="P410" s="74">
        <f t="shared" si="123"/>
        <v>0</v>
      </c>
      <c r="Q410" s="273">
        <f t="shared" si="124"/>
        <v>0</v>
      </c>
      <c r="R410" s="75">
        <f>ROUND((IF(((O410-F410))/M410-$AC$411&lt;0,0,(((O410-F410))/M410-$AC$411))*3.5%*M410),2)</f>
        <v>0</v>
      </c>
      <c r="S410" s="274">
        <f t="shared" si="126"/>
        <v>0</v>
      </c>
      <c r="T410" s="77"/>
      <c r="U410" s="78">
        <f t="shared" si="127"/>
        <v>0</v>
      </c>
      <c r="V410" s="75">
        <f>ROUND((IF(P410-$AC$411&lt;0,0,(P410-$AC$411))*3.5%)*N410*L410,2)</f>
        <v>0</v>
      </c>
      <c r="W410" s="274">
        <f t="shared" si="129"/>
        <v>0</v>
      </c>
      <c r="X410" s="74"/>
      <c r="Y410" s="80">
        <f>((MIN(P410,$AC$412)*0.58%)+IF(P410&gt;$AC$412,(P410-$AC$412)*1.25%,0))*N410*L410</f>
        <v>0</v>
      </c>
      <c r="Z410" s="81">
        <f t="shared" si="131"/>
        <v>0</v>
      </c>
      <c r="AA410" s="25" t="str">
        <f t="shared" si="132"/>
        <v>.</v>
      </c>
      <c r="AB410" s="277" t="s">
        <v>32</v>
      </c>
      <c r="AC410" s="278">
        <v>243.3</v>
      </c>
      <c r="AD410" s="24"/>
      <c r="AE410" s="26"/>
      <c r="AF410" s="84">
        <f>((MIN(P410,$AC$412)*0.58%))*N410*L410</f>
        <v>0</v>
      </c>
      <c r="AG410" s="84">
        <f>(IF(P410&gt;$AC$412,(P410-$AC$412)*1.25%,0))*N410*L410</f>
        <v>0</v>
      </c>
      <c r="AH410" s="168">
        <f t="shared" si="135"/>
        <v>0</v>
      </c>
    </row>
    <row r="411" spans="3:34" x14ac:dyDescent="0.2">
      <c r="C411" s="164">
        <v>3</v>
      </c>
      <c r="D411" s="64">
        <f>'[1]2022'!D405</f>
        <v>0</v>
      </c>
      <c r="E411" s="165">
        <f>'[1]2022'!E405</f>
        <v>0</v>
      </c>
      <c r="F411" s="66">
        <f>'[1]2022'!F405</f>
        <v>0</v>
      </c>
      <c r="G411" s="67">
        <f>'[1]2022'!G405</f>
        <v>0</v>
      </c>
      <c r="H411" s="67">
        <f>'[1]2022'!H405</f>
        <v>0</v>
      </c>
      <c r="I411" s="165">
        <f>'[1]2022'!I405</f>
        <v>1</v>
      </c>
      <c r="J411" s="166">
        <f>'[1]2022'!J405</f>
        <v>0</v>
      </c>
      <c r="K411" s="249">
        <v>0</v>
      </c>
      <c r="L411" s="167">
        <f>'[1]2022'!L405</f>
        <v>1</v>
      </c>
      <c r="M411" s="71">
        <f>'[1]2022'!M405</f>
        <v>1</v>
      </c>
      <c r="N411" s="72">
        <f t="shared" si="136"/>
        <v>1</v>
      </c>
      <c r="O411" s="73">
        <f t="shared" si="122"/>
        <v>0</v>
      </c>
      <c r="P411" s="74">
        <f t="shared" si="123"/>
        <v>0</v>
      </c>
      <c r="Q411" s="273">
        <f t="shared" si="124"/>
        <v>0</v>
      </c>
      <c r="R411" s="75">
        <f t="shared" ref="R411:R421" si="137">ROUND((IF(((O411-F411))/M411-$AC$411&lt;0,0,(((O411-F411))/M411-$AC$411))*3.5%*M411),2)</f>
        <v>0</v>
      </c>
      <c r="S411" s="274">
        <f t="shared" si="126"/>
        <v>0</v>
      </c>
      <c r="T411" s="77"/>
      <c r="U411" s="78">
        <f t="shared" si="127"/>
        <v>0</v>
      </c>
      <c r="V411" s="75">
        <f t="shared" ref="V411:V421" si="138">ROUND((IF(P411-$AC$411&lt;0,0,(P411-$AC$411))*3.5%)*N411*L411,2)</f>
        <v>0</v>
      </c>
      <c r="W411" s="274">
        <f t="shared" si="129"/>
        <v>0</v>
      </c>
      <c r="X411" s="74"/>
      <c r="Y411" s="80">
        <f t="shared" ref="Y411:Y421" si="139">((MIN(P411,$AC$412)*0.58%)+IF(P411&gt;$AC$412,(P411-$AC$412)*1.25%,0))*N411*L411</f>
        <v>0</v>
      </c>
      <c r="Z411" s="81">
        <f t="shared" si="131"/>
        <v>0</v>
      </c>
      <c r="AA411" s="25" t="str">
        <f t="shared" si="132"/>
        <v>.</v>
      </c>
      <c r="AB411" s="277" t="s">
        <v>33</v>
      </c>
      <c r="AC411" s="278">
        <f>SUM(AC410*52.18*2)/52.18</f>
        <v>486.6</v>
      </c>
      <c r="AD411" s="24"/>
      <c r="AE411" s="26"/>
      <c r="AF411" s="84">
        <f t="shared" ref="AF411:AF421" si="140">((MIN(P411,$AC$412)*0.58%))*N411*L411</f>
        <v>0</v>
      </c>
      <c r="AG411" s="84">
        <f t="shared" ref="AG411:AG421" si="141">(IF(P411&gt;$AC$412,(P411-$AC$412)*1.25%,0))*N411*L411</f>
        <v>0</v>
      </c>
      <c r="AH411" s="168">
        <f t="shared" si="135"/>
        <v>0</v>
      </c>
    </row>
    <row r="412" spans="3:34" x14ac:dyDescent="0.2">
      <c r="C412" s="164">
        <v>4</v>
      </c>
      <c r="D412" s="64">
        <f>'[1]2022'!D406</f>
        <v>0</v>
      </c>
      <c r="E412" s="165">
        <f>'[1]2022'!E406</f>
        <v>0</v>
      </c>
      <c r="F412" s="66">
        <f>'[1]2022'!F406</f>
        <v>0</v>
      </c>
      <c r="G412" s="67">
        <f>'[1]2022'!G406</f>
        <v>0</v>
      </c>
      <c r="H412" s="67">
        <f>'[1]2022'!H406</f>
        <v>0</v>
      </c>
      <c r="I412" s="165">
        <f>'[1]2022'!I406</f>
        <v>1</v>
      </c>
      <c r="J412" s="166">
        <f>'[1]2022'!J406</f>
        <v>0</v>
      </c>
      <c r="K412" s="249">
        <v>0</v>
      </c>
      <c r="L412" s="167">
        <f>'[1]2022'!L406</f>
        <v>1</v>
      </c>
      <c r="M412" s="71">
        <f>'[1]2022'!M406</f>
        <v>1</v>
      </c>
      <c r="N412" s="72">
        <f t="shared" si="136"/>
        <v>1</v>
      </c>
      <c r="O412" s="73">
        <f t="shared" si="122"/>
        <v>0</v>
      </c>
      <c r="P412" s="74">
        <f t="shared" si="123"/>
        <v>0</v>
      </c>
      <c r="Q412" s="273">
        <f t="shared" si="124"/>
        <v>0</v>
      </c>
      <c r="R412" s="75">
        <f t="shared" si="137"/>
        <v>0</v>
      </c>
      <c r="S412" s="274">
        <f t="shared" si="126"/>
        <v>0</v>
      </c>
      <c r="T412" s="77"/>
      <c r="U412" s="78">
        <f t="shared" si="127"/>
        <v>0</v>
      </c>
      <c r="V412" s="75">
        <f t="shared" si="138"/>
        <v>0</v>
      </c>
      <c r="W412" s="274">
        <f t="shared" si="129"/>
        <v>0</v>
      </c>
      <c r="X412" s="74"/>
      <c r="Y412" s="80">
        <f t="shared" si="139"/>
        <v>0</v>
      </c>
      <c r="Z412" s="81">
        <f t="shared" si="131"/>
        <v>0</v>
      </c>
      <c r="AA412" s="25" t="str">
        <f t="shared" si="132"/>
        <v>.</v>
      </c>
      <c r="AB412" s="277" t="s">
        <v>55</v>
      </c>
      <c r="AC412" s="278">
        <f>SUM(AC410*3.74*52.18)/52.18</f>
        <v>909.94200000000012</v>
      </c>
      <c r="AD412" s="24"/>
      <c r="AE412" s="26"/>
      <c r="AF412" s="84">
        <f t="shared" si="140"/>
        <v>0</v>
      </c>
      <c r="AG412" s="84">
        <f t="shared" si="141"/>
        <v>0</v>
      </c>
      <c r="AH412" s="168">
        <f t="shared" si="135"/>
        <v>0</v>
      </c>
    </row>
    <row r="413" spans="3:34" x14ac:dyDescent="0.2">
      <c r="C413" s="164">
        <v>5</v>
      </c>
      <c r="D413" s="64">
        <f>'[1]2022'!D407</f>
        <v>0</v>
      </c>
      <c r="E413" s="165">
        <f>'[1]2022'!E407</f>
        <v>0</v>
      </c>
      <c r="F413" s="66">
        <f>'[1]2022'!F407</f>
        <v>0</v>
      </c>
      <c r="G413" s="67">
        <f>'[1]2022'!G407</f>
        <v>0</v>
      </c>
      <c r="H413" s="67">
        <f>'[1]2022'!H407</f>
        <v>0</v>
      </c>
      <c r="I413" s="165">
        <f>'[1]2022'!I407</f>
        <v>1</v>
      </c>
      <c r="J413" s="166">
        <f>'[1]2022'!J407</f>
        <v>0</v>
      </c>
      <c r="K413" s="249">
        <v>0</v>
      </c>
      <c r="L413" s="167">
        <f>'[1]2022'!L407</f>
        <v>1</v>
      </c>
      <c r="M413" s="71">
        <f>'[1]2022'!M407</f>
        <v>1</v>
      </c>
      <c r="N413" s="72">
        <f t="shared" si="136"/>
        <v>1</v>
      </c>
      <c r="O413" s="73">
        <f t="shared" si="122"/>
        <v>0</v>
      </c>
      <c r="P413" s="74">
        <f t="shared" si="123"/>
        <v>0</v>
      </c>
      <c r="Q413" s="273">
        <f t="shared" si="124"/>
        <v>0</v>
      </c>
      <c r="R413" s="75">
        <f t="shared" si="137"/>
        <v>0</v>
      </c>
      <c r="S413" s="274">
        <f t="shared" si="126"/>
        <v>0</v>
      </c>
      <c r="T413" s="77"/>
      <c r="U413" s="78">
        <f t="shared" si="127"/>
        <v>0</v>
      </c>
      <c r="V413" s="75">
        <f t="shared" si="138"/>
        <v>0</v>
      </c>
      <c r="W413" s="274">
        <f t="shared" si="129"/>
        <v>0</v>
      </c>
      <c r="X413" s="74"/>
      <c r="Y413" s="80">
        <f t="shared" si="139"/>
        <v>0</v>
      </c>
      <c r="Z413" s="81">
        <f t="shared" si="131"/>
        <v>0</v>
      </c>
      <c r="AA413" s="25" t="str">
        <f t="shared" si="132"/>
        <v>.</v>
      </c>
      <c r="AB413" s="279">
        <v>43525</v>
      </c>
      <c r="AC413" s="278"/>
      <c r="AD413" s="24"/>
      <c r="AE413" s="26"/>
      <c r="AF413" s="84">
        <f t="shared" si="140"/>
        <v>0</v>
      </c>
      <c r="AG413" s="84">
        <f t="shared" si="141"/>
        <v>0</v>
      </c>
      <c r="AH413" s="168">
        <f t="shared" si="135"/>
        <v>0</v>
      </c>
    </row>
    <row r="414" spans="3:34" x14ac:dyDescent="0.2">
      <c r="C414" s="164">
        <v>6</v>
      </c>
      <c r="D414" s="64">
        <f>'[1]2022'!D408</f>
        <v>0</v>
      </c>
      <c r="E414" s="165">
        <f>'[1]2022'!E408</f>
        <v>0</v>
      </c>
      <c r="F414" s="66">
        <f>'[1]2022'!F408</f>
        <v>0</v>
      </c>
      <c r="G414" s="67">
        <f>'[1]2022'!G408</f>
        <v>0</v>
      </c>
      <c r="H414" s="67">
        <f>'[1]2022'!H408</f>
        <v>0</v>
      </c>
      <c r="I414" s="165">
        <f>'[1]2022'!I408</f>
        <v>1</v>
      </c>
      <c r="J414" s="166">
        <f>'[1]2022'!J408</f>
        <v>0</v>
      </c>
      <c r="K414" s="249">
        <v>0</v>
      </c>
      <c r="L414" s="167">
        <f>'[1]2022'!L408</f>
        <v>1</v>
      </c>
      <c r="M414" s="71">
        <f>'[1]2022'!M408</f>
        <v>1</v>
      </c>
      <c r="N414" s="72">
        <f t="shared" si="136"/>
        <v>1</v>
      </c>
      <c r="O414" s="73">
        <f t="shared" si="122"/>
        <v>0</v>
      </c>
      <c r="P414" s="74">
        <f t="shared" si="123"/>
        <v>0</v>
      </c>
      <c r="Q414" s="273">
        <f t="shared" si="124"/>
        <v>0</v>
      </c>
      <c r="R414" s="75">
        <f t="shared" si="137"/>
        <v>0</v>
      </c>
      <c r="S414" s="274">
        <f t="shared" si="126"/>
        <v>0</v>
      </c>
      <c r="T414" s="77"/>
      <c r="U414" s="78">
        <f t="shared" si="127"/>
        <v>0</v>
      </c>
      <c r="V414" s="75">
        <f t="shared" si="138"/>
        <v>0</v>
      </c>
      <c r="W414" s="274">
        <f t="shared" si="129"/>
        <v>0</v>
      </c>
      <c r="X414" s="74"/>
      <c r="Y414" s="80">
        <f t="shared" si="139"/>
        <v>0</v>
      </c>
      <c r="Z414" s="81">
        <f t="shared" si="131"/>
        <v>0</v>
      </c>
      <c r="AA414" s="25" t="str">
        <f t="shared" si="132"/>
        <v>.</v>
      </c>
      <c r="AB414" s="277" t="s">
        <v>74</v>
      </c>
      <c r="AC414" s="278">
        <v>243.3</v>
      </c>
      <c r="AD414" s="24"/>
      <c r="AE414" s="26"/>
      <c r="AF414" s="84">
        <f t="shared" si="140"/>
        <v>0</v>
      </c>
      <c r="AG414" s="84">
        <f t="shared" si="141"/>
        <v>0</v>
      </c>
      <c r="AH414" s="168">
        <f t="shared" si="135"/>
        <v>0</v>
      </c>
    </row>
    <row r="415" spans="3:34" x14ac:dyDescent="0.2">
      <c r="C415" s="164">
        <v>7</v>
      </c>
      <c r="D415" s="64">
        <f>'[1]2022'!D409</f>
        <v>0</v>
      </c>
      <c r="E415" s="165">
        <f>'[1]2022'!E409</f>
        <v>0</v>
      </c>
      <c r="F415" s="66">
        <f>'[1]2022'!F409</f>
        <v>0</v>
      </c>
      <c r="G415" s="67">
        <f>'[1]2022'!G409</f>
        <v>0</v>
      </c>
      <c r="H415" s="67">
        <f>'[1]2022'!H409</f>
        <v>0</v>
      </c>
      <c r="I415" s="165">
        <f>'[1]2022'!I409</f>
        <v>1</v>
      </c>
      <c r="J415" s="166">
        <f>'[1]2022'!J409</f>
        <v>0</v>
      </c>
      <c r="K415" s="249">
        <v>0</v>
      </c>
      <c r="L415" s="167">
        <f>'[1]2022'!L409</f>
        <v>1</v>
      </c>
      <c r="M415" s="71">
        <f>'[1]2022'!M409</f>
        <v>1</v>
      </c>
      <c r="N415" s="72">
        <f t="shared" si="136"/>
        <v>1</v>
      </c>
      <c r="O415" s="73">
        <f t="shared" si="122"/>
        <v>0</v>
      </c>
      <c r="P415" s="74">
        <f t="shared" si="123"/>
        <v>0</v>
      </c>
      <c r="Q415" s="273">
        <f t="shared" si="124"/>
        <v>0</v>
      </c>
      <c r="R415" s="75">
        <f t="shared" si="137"/>
        <v>0</v>
      </c>
      <c r="S415" s="274">
        <f t="shared" si="126"/>
        <v>0</v>
      </c>
      <c r="T415" s="77"/>
      <c r="U415" s="78">
        <f t="shared" si="127"/>
        <v>0</v>
      </c>
      <c r="V415" s="75">
        <f t="shared" si="138"/>
        <v>0</v>
      </c>
      <c r="W415" s="274">
        <f t="shared" si="129"/>
        <v>0</v>
      </c>
      <c r="X415" s="74"/>
      <c r="Y415" s="80">
        <f t="shared" si="139"/>
        <v>0</v>
      </c>
      <c r="Z415" s="81">
        <f t="shared" si="131"/>
        <v>0</v>
      </c>
      <c r="AA415" s="25" t="str">
        <f t="shared" si="132"/>
        <v>.</v>
      </c>
      <c r="AB415" s="277" t="s">
        <v>75</v>
      </c>
      <c r="AC415" s="278">
        <v>248.3</v>
      </c>
      <c r="AD415" s="24"/>
      <c r="AE415" s="26"/>
      <c r="AF415" s="84">
        <f t="shared" si="140"/>
        <v>0</v>
      </c>
      <c r="AG415" s="84">
        <f t="shared" si="141"/>
        <v>0</v>
      </c>
      <c r="AH415" s="168">
        <f t="shared" si="135"/>
        <v>0</v>
      </c>
    </row>
    <row r="416" spans="3:34" x14ac:dyDescent="0.2">
      <c r="C416" s="164">
        <v>8</v>
      </c>
      <c r="D416" s="64">
        <f>'[1]2022'!D410</f>
        <v>0</v>
      </c>
      <c r="E416" s="165">
        <f>'[1]2022'!E410</f>
        <v>0</v>
      </c>
      <c r="F416" s="66">
        <f>'[1]2022'!F410</f>
        <v>0</v>
      </c>
      <c r="G416" s="67">
        <f>'[1]2022'!G410</f>
        <v>0</v>
      </c>
      <c r="H416" s="67">
        <f>'[1]2022'!H410</f>
        <v>0</v>
      </c>
      <c r="I416" s="165">
        <f>'[1]2022'!I410</f>
        <v>1</v>
      </c>
      <c r="J416" s="166">
        <f>'[1]2022'!J410</f>
        <v>0</v>
      </c>
      <c r="K416" s="249">
        <v>0</v>
      </c>
      <c r="L416" s="167">
        <f>'[1]2022'!L410</f>
        <v>1</v>
      </c>
      <c r="M416" s="71">
        <f>'[1]2022'!M410</f>
        <v>1</v>
      </c>
      <c r="N416" s="72">
        <f t="shared" si="136"/>
        <v>1</v>
      </c>
      <c r="O416" s="73">
        <f t="shared" si="122"/>
        <v>0</v>
      </c>
      <c r="P416" s="74">
        <f t="shared" si="123"/>
        <v>0</v>
      </c>
      <c r="Q416" s="273">
        <f t="shared" si="124"/>
        <v>0</v>
      </c>
      <c r="R416" s="75">
        <f t="shared" si="137"/>
        <v>0</v>
      </c>
      <c r="S416" s="280">
        <f t="shared" si="126"/>
        <v>0</v>
      </c>
      <c r="T416" s="221"/>
      <c r="U416" s="78">
        <f t="shared" si="127"/>
        <v>0</v>
      </c>
      <c r="V416" s="75">
        <f t="shared" si="138"/>
        <v>0</v>
      </c>
      <c r="W416" s="274">
        <f t="shared" si="129"/>
        <v>0</v>
      </c>
      <c r="X416" s="74"/>
      <c r="Y416" s="80">
        <f t="shared" si="139"/>
        <v>0</v>
      </c>
      <c r="Z416" s="81">
        <f t="shared" si="131"/>
        <v>0</v>
      </c>
      <c r="AA416" s="25" t="str">
        <f t="shared" si="132"/>
        <v>.</v>
      </c>
      <c r="AB416" s="277" t="s">
        <v>67</v>
      </c>
      <c r="AC416" s="278">
        <f>ROUND(((((($AC$414*(2/7))+($AC$415*(5/7)))*52.18)/52.18)*2),2)</f>
        <v>493.74</v>
      </c>
      <c r="AD416" s="24"/>
      <c r="AE416" s="26"/>
      <c r="AF416" s="84">
        <f t="shared" si="140"/>
        <v>0</v>
      </c>
      <c r="AG416" s="84">
        <f t="shared" si="141"/>
        <v>0</v>
      </c>
      <c r="AH416" s="168">
        <f t="shared" si="135"/>
        <v>0</v>
      </c>
    </row>
    <row r="417" spans="3:34" x14ac:dyDescent="0.2">
      <c r="C417" s="164">
        <v>9</v>
      </c>
      <c r="D417" s="64">
        <f>'[1]2022'!D411</f>
        <v>0</v>
      </c>
      <c r="E417" s="165">
        <f>'[1]2022'!E411</f>
        <v>0</v>
      </c>
      <c r="F417" s="66">
        <f>'[1]2022'!F411</f>
        <v>0</v>
      </c>
      <c r="G417" s="67">
        <f>'[1]2022'!G411</f>
        <v>0</v>
      </c>
      <c r="H417" s="67">
        <f>'[1]2022'!H411</f>
        <v>0</v>
      </c>
      <c r="I417" s="165">
        <f>'[1]2022'!I411</f>
        <v>1</v>
      </c>
      <c r="J417" s="166">
        <f>'[1]2022'!J411</f>
        <v>0</v>
      </c>
      <c r="K417" s="249">
        <v>0</v>
      </c>
      <c r="L417" s="167">
        <f>'[1]2022'!L411</f>
        <v>1</v>
      </c>
      <c r="M417" s="71">
        <f>'[1]2022'!M411</f>
        <v>1</v>
      </c>
      <c r="N417" s="72">
        <f t="shared" si="136"/>
        <v>1</v>
      </c>
      <c r="O417" s="73">
        <f t="shared" si="122"/>
        <v>0</v>
      </c>
      <c r="P417" s="74">
        <f t="shared" si="123"/>
        <v>0</v>
      </c>
      <c r="Q417" s="273">
        <f t="shared" si="124"/>
        <v>0</v>
      </c>
      <c r="R417" s="75">
        <f t="shared" si="137"/>
        <v>0</v>
      </c>
      <c r="S417" s="280">
        <f t="shared" si="126"/>
        <v>0</v>
      </c>
      <c r="T417" s="221"/>
      <c r="U417" s="78">
        <f t="shared" si="127"/>
        <v>0</v>
      </c>
      <c r="V417" s="75">
        <f t="shared" si="138"/>
        <v>0</v>
      </c>
      <c r="W417" s="274">
        <f t="shared" si="129"/>
        <v>0</v>
      </c>
      <c r="X417" s="74"/>
      <c r="Y417" s="80">
        <f t="shared" si="139"/>
        <v>0</v>
      </c>
      <c r="Z417" s="81">
        <f t="shared" si="131"/>
        <v>0</v>
      </c>
      <c r="AA417" s="25" t="str">
        <f t="shared" si="132"/>
        <v>.</v>
      </c>
      <c r="AB417" s="277" t="s">
        <v>68</v>
      </c>
      <c r="AC417" s="278">
        <f>ROUND(((((($AC$414*(2/7))+($AC$415*(5/7)))*52.18)/52.189)*3.74),2)</f>
        <v>923.14</v>
      </c>
      <c r="AD417" s="24"/>
      <c r="AE417" s="26"/>
      <c r="AF417" s="84">
        <f t="shared" si="140"/>
        <v>0</v>
      </c>
      <c r="AG417" s="84">
        <f t="shared" si="141"/>
        <v>0</v>
      </c>
      <c r="AH417" s="168">
        <f t="shared" si="135"/>
        <v>0</v>
      </c>
    </row>
    <row r="418" spans="3:34" x14ac:dyDescent="0.2">
      <c r="C418" s="164">
        <v>10</v>
      </c>
      <c r="D418" s="64">
        <f>'[1]2022'!D412</f>
        <v>0</v>
      </c>
      <c r="E418" s="165">
        <f>'[1]2022'!E412</f>
        <v>0</v>
      </c>
      <c r="F418" s="66">
        <f>'[1]2022'!F412</f>
        <v>0</v>
      </c>
      <c r="G418" s="67">
        <f>'[1]2022'!G412</f>
        <v>0</v>
      </c>
      <c r="H418" s="67">
        <f>'[1]2022'!H412</f>
        <v>0</v>
      </c>
      <c r="I418" s="165">
        <f>'[1]2022'!I412</f>
        <v>1</v>
      </c>
      <c r="J418" s="166">
        <f>'[1]2022'!J412</f>
        <v>0</v>
      </c>
      <c r="K418" s="249">
        <v>0</v>
      </c>
      <c r="L418" s="167">
        <f>'[1]2022'!L412</f>
        <v>1</v>
      </c>
      <c r="M418" s="71">
        <f>'[1]2022'!M412</f>
        <v>1</v>
      </c>
      <c r="N418" s="72">
        <f t="shared" si="136"/>
        <v>1</v>
      </c>
      <c r="O418" s="73">
        <f t="shared" si="122"/>
        <v>0</v>
      </c>
      <c r="P418" s="74">
        <f t="shared" si="123"/>
        <v>0</v>
      </c>
      <c r="Q418" s="273">
        <f t="shared" si="124"/>
        <v>0</v>
      </c>
      <c r="R418" s="75">
        <f t="shared" si="137"/>
        <v>0</v>
      </c>
      <c r="S418" s="280">
        <f t="shared" si="126"/>
        <v>0</v>
      </c>
      <c r="T418" s="221"/>
      <c r="U418" s="78">
        <f t="shared" si="127"/>
        <v>0</v>
      </c>
      <c r="V418" s="75">
        <f t="shared" si="138"/>
        <v>0</v>
      </c>
      <c r="W418" s="274">
        <f t="shared" si="129"/>
        <v>0</v>
      </c>
      <c r="X418" s="74"/>
      <c r="Y418" s="80">
        <f t="shared" si="139"/>
        <v>0</v>
      </c>
      <c r="Z418" s="81">
        <f t="shared" si="131"/>
        <v>0</v>
      </c>
      <c r="AA418" s="25" t="str">
        <f t="shared" si="132"/>
        <v>.</v>
      </c>
      <c r="AB418" s="275" t="s">
        <v>76</v>
      </c>
      <c r="AC418" s="278"/>
      <c r="AD418" s="24"/>
      <c r="AE418" s="26"/>
      <c r="AF418" s="84">
        <f t="shared" si="140"/>
        <v>0</v>
      </c>
      <c r="AG418" s="84">
        <f t="shared" si="141"/>
        <v>0</v>
      </c>
      <c r="AH418" s="168">
        <f t="shared" si="135"/>
        <v>0</v>
      </c>
    </row>
    <row r="419" spans="3:34" x14ac:dyDescent="0.2">
      <c r="C419" s="164">
        <v>11</v>
      </c>
      <c r="D419" s="64">
        <f>'[1]2022'!D413</f>
        <v>0</v>
      </c>
      <c r="E419" s="165">
        <f>'[1]2022'!E413</f>
        <v>0</v>
      </c>
      <c r="F419" s="66">
        <f>'[1]2022'!F413</f>
        <v>0</v>
      </c>
      <c r="G419" s="67">
        <f>'[1]2022'!G413</f>
        <v>0</v>
      </c>
      <c r="H419" s="67">
        <f>'[1]2022'!H413</f>
        <v>0</v>
      </c>
      <c r="I419" s="165">
        <f>'[1]2022'!I413</f>
        <v>1</v>
      </c>
      <c r="J419" s="166">
        <f>'[1]2022'!J413</f>
        <v>0</v>
      </c>
      <c r="K419" s="249">
        <v>0</v>
      </c>
      <c r="L419" s="167">
        <f>'[1]2022'!L413</f>
        <v>1</v>
      </c>
      <c r="M419" s="71">
        <f>'[1]2022'!M413</f>
        <v>1</v>
      </c>
      <c r="N419" s="72">
        <f t="shared" si="136"/>
        <v>1</v>
      </c>
      <c r="O419" s="73">
        <f t="shared" si="122"/>
        <v>0</v>
      </c>
      <c r="P419" s="74">
        <f t="shared" si="123"/>
        <v>0</v>
      </c>
      <c r="Q419" s="273">
        <f t="shared" si="124"/>
        <v>0</v>
      </c>
      <c r="R419" s="75">
        <f t="shared" si="137"/>
        <v>0</v>
      </c>
      <c r="S419" s="280">
        <f t="shared" si="126"/>
        <v>0</v>
      </c>
      <c r="T419" s="221"/>
      <c r="U419" s="78">
        <f t="shared" si="127"/>
        <v>0</v>
      </c>
      <c r="V419" s="75">
        <f t="shared" si="138"/>
        <v>0</v>
      </c>
      <c r="W419" s="274">
        <f t="shared" si="129"/>
        <v>0</v>
      </c>
      <c r="X419" s="74"/>
      <c r="Y419" s="80">
        <f t="shared" si="139"/>
        <v>0</v>
      </c>
      <c r="Z419" s="81">
        <f t="shared" si="131"/>
        <v>0</v>
      </c>
      <c r="AA419" s="25" t="str">
        <f t="shared" si="132"/>
        <v>.</v>
      </c>
      <c r="AB419" s="277" t="s">
        <v>75</v>
      </c>
      <c r="AC419" s="278">
        <v>248.3</v>
      </c>
      <c r="AD419" s="24"/>
      <c r="AE419" s="26"/>
      <c r="AF419" s="84">
        <f t="shared" si="140"/>
        <v>0</v>
      </c>
      <c r="AG419" s="84">
        <f t="shared" si="141"/>
        <v>0</v>
      </c>
      <c r="AH419" s="168">
        <f t="shared" si="135"/>
        <v>0</v>
      </c>
    </row>
    <row r="420" spans="3:34" x14ac:dyDescent="0.2">
      <c r="C420" s="222">
        <v>12</v>
      </c>
      <c r="D420" s="64">
        <f>'[1]2022'!D414</f>
        <v>0</v>
      </c>
      <c r="E420" s="165">
        <f>'[1]2022'!E414</f>
        <v>0</v>
      </c>
      <c r="F420" s="66">
        <f>'[1]2022'!F414</f>
        <v>0</v>
      </c>
      <c r="G420" s="67">
        <f>'[1]2022'!G414</f>
        <v>0</v>
      </c>
      <c r="H420" s="67">
        <f>'[1]2022'!H414</f>
        <v>0</v>
      </c>
      <c r="I420" s="165">
        <f>'[1]2022'!I414</f>
        <v>1</v>
      </c>
      <c r="J420" s="166">
        <f>'[1]2022'!J414</f>
        <v>0</v>
      </c>
      <c r="K420" s="249">
        <v>0</v>
      </c>
      <c r="L420" s="167">
        <f>'[1]2022'!L414</f>
        <v>1</v>
      </c>
      <c r="M420" s="71">
        <f>'[1]2022'!M414</f>
        <v>1</v>
      </c>
      <c r="N420" s="72">
        <f t="shared" si="136"/>
        <v>1</v>
      </c>
      <c r="O420" s="73">
        <f t="shared" si="122"/>
        <v>0</v>
      </c>
      <c r="P420" s="74">
        <f t="shared" si="123"/>
        <v>0</v>
      </c>
      <c r="Q420" s="273">
        <f t="shared" si="124"/>
        <v>0</v>
      </c>
      <c r="R420" s="75">
        <f t="shared" si="137"/>
        <v>0</v>
      </c>
      <c r="S420" s="280">
        <f t="shared" si="126"/>
        <v>0</v>
      </c>
      <c r="T420" s="221"/>
      <c r="U420" s="78">
        <f t="shared" si="127"/>
        <v>0</v>
      </c>
      <c r="V420" s="75">
        <f t="shared" si="138"/>
        <v>0</v>
      </c>
      <c r="W420" s="274">
        <f t="shared" si="129"/>
        <v>0</v>
      </c>
      <c r="X420" s="74"/>
      <c r="Y420" s="80">
        <f t="shared" si="139"/>
        <v>0</v>
      </c>
      <c r="Z420" s="81">
        <f t="shared" si="131"/>
        <v>0</v>
      </c>
      <c r="AA420" s="25" t="str">
        <f t="shared" si="132"/>
        <v>.</v>
      </c>
      <c r="AB420" s="277" t="s">
        <v>70</v>
      </c>
      <c r="AC420" s="278">
        <f>ROUND(($AC$419*52.18*2)/52.18,2)</f>
        <v>496.6</v>
      </c>
      <c r="AD420" s="24"/>
      <c r="AE420" s="26"/>
      <c r="AF420" s="84">
        <f t="shared" si="140"/>
        <v>0</v>
      </c>
      <c r="AG420" s="84">
        <f t="shared" si="141"/>
        <v>0</v>
      </c>
      <c r="AH420" s="168">
        <f t="shared" si="135"/>
        <v>0</v>
      </c>
    </row>
    <row r="421" spans="3:34" ht="13.2" thickBot="1" x14ac:dyDescent="0.25">
      <c r="C421" s="248">
        <v>13</v>
      </c>
      <c r="D421" s="64">
        <f>'[1]2022'!D415</f>
        <v>0</v>
      </c>
      <c r="E421" s="165">
        <f>'[1]2022'!E415</f>
        <v>0</v>
      </c>
      <c r="F421" s="66">
        <f>'[1]2022'!F415</f>
        <v>0</v>
      </c>
      <c r="G421" s="67">
        <f>'[1]2022'!G415</f>
        <v>0</v>
      </c>
      <c r="H421" s="67">
        <f>'[1]2022'!H415</f>
        <v>0</v>
      </c>
      <c r="I421" s="165">
        <f>'[1]2022'!I415</f>
        <v>1</v>
      </c>
      <c r="J421" s="166">
        <f>'[1]2022'!J415</f>
        <v>0</v>
      </c>
      <c r="K421" s="249">
        <v>0</v>
      </c>
      <c r="L421" s="167">
        <f>'[1]2022'!L415</f>
        <v>1</v>
      </c>
      <c r="M421" s="71">
        <f>'[1]2022'!M415</f>
        <v>1</v>
      </c>
      <c r="N421" s="72">
        <f t="shared" si="136"/>
        <v>1</v>
      </c>
      <c r="O421" s="73">
        <f t="shared" si="122"/>
        <v>0</v>
      </c>
      <c r="P421" s="74">
        <f t="shared" si="123"/>
        <v>0</v>
      </c>
      <c r="Q421" s="273">
        <f t="shared" si="124"/>
        <v>0</v>
      </c>
      <c r="R421" s="75">
        <f t="shared" si="137"/>
        <v>0</v>
      </c>
      <c r="S421" s="274">
        <f t="shared" si="126"/>
        <v>0</v>
      </c>
      <c r="T421" s="77"/>
      <c r="U421" s="78">
        <f t="shared" si="127"/>
        <v>0</v>
      </c>
      <c r="V421" s="75">
        <f t="shared" si="138"/>
        <v>0</v>
      </c>
      <c r="W421" s="274">
        <f t="shared" si="129"/>
        <v>0</v>
      </c>
      <c r="X421" s="74"/>
      <c r="Y421" s="80">
        <f t="shared" si="139"/>
        <v>0</v>
      </c>
      <c r="Z421" s="81">
        <f t="shared" si="131"/>
        <v>0</v>
      </c>
      <c r="AA421" s="25" t="str">
        <f t="shared" si="132"/>
        <v>.</v>
      </c>
      <c r="AB421" s="281" t="s">
        <v>58</v>
      </c>
      <c r="AC421" s="282">
        <f>ROUND(($AC$419*52.18*3.74)/52.18,2)</f>
        <v>928.64</v>
      </c>
      <c r="AD421" s="24"/>
      <c r="AE421" s="26"/>
      <c r="AF421" s="84">
        <f t="shared" si="140"/>
        <v>0</v>
      </c>
      <c r="AG421" s="84">
        <f t="shared" si="141"/>
        <v>0</v>
      </c>
      <c r="AH421" s="168">
        <f t="shared" si="135"/>
        <v>0</v>
      </c>
    </row>
    <row r="422" spans="3:34" x14ac:dyDescent="0.2">
      <c r="C422" s="164">
        <v>14</v>
      </c>
      <c r="D422" s="64">
        <f>'[1]2022'!D416</f>
        <v>0</v>
      </c>
      <c r="E422" s="165">
        <f>'[1]2022'!E416</f>
        <v>0</v>
      </c>
      <c r="F422" s="66">
        <f>'[1]2022'!F416</f>
        <v>0</v>
      </c>
      <c r="G422" s="67">
        <f>'[1]2022'!G416</f>
        <v>0</v>
      </c>
      <c r="H422" s="67">
        <f>'[1]2022'!H416</f>
        <v>0</v>
      </c>
      <c r="I422" s="165">
        <f>'[1]2022'!I416</f>
        <v>1</v>
      </c>
      <c r="J422" s="166">
        <f>'[1]2022'!J416</f>
        <v>0</v>
      </c>
      <c r="K422" s="249">
        <v>0</v>
      </c>
      <c r="L422" s="167">
        <f>'[1]2022'!L416</f>
        <v>1</v>
      </c>
      <c r="M422" s="71">
        <f>'[1]2022'!M416</f>
        <v>1</v>
      </c>
      <c r="N422" s="72">
        <f t="shared" si="136"/>
        <v>1</v>
      </c>
      <c r="O422" s="73">
        <f t="shared" si="122"/>
        <v>0</v>
      </c>
      <c r="P422" s="74">
        <f t="shared" si="123"/>
        <v>0</v>
      </c>
      <c r="Q422" s="273">
        <f t="shared" si="124"/>
        <v>0</v>
      </c>
      <c r="R422" s="75">
        <f>ROUND((IF(((O422-F422))/M422-$AC$420&lt;0,0,(((O422-F422))/M422-$AC$420))*3.5%*M422),2)</f>
        <v>0</v>
      </c>
      <c r="S422" s="274">
        <f t="shared" si="126"/>
        <v>0</v>
      </c>
      <c r="T422" s="77"/>
      <c r="U422" s="78">
        <f t="shared" si="127"/>
        <v>0</v>
      </c>
      <c r="V422" s="75">
        <f>ROUND((IF(P422-$AC$420&lt;0,0,(P422-$AC$420))*3.5%)*N422*L422,2)</f>
        <v>0</v>
      </c>
      <c r="W422" s="274">
        <f t="shared" si="129"/>
        <v>0</v>
      </c>
      <c r="X422" s="74"/>
      <c r="Y422" s="80">
        <f>((MIN(P422,$AC$421)*0.58%)+IF(P422&gt;$AC$421,(P422-$AC$421)*1.25%,0))*N422*L422</f>
        <v>0</v>
      </c>
      <c r="Z422" s="81">
        <f t="shared" si="131"/>
        <v>0</v>
      </c>
      <c r="AA422" s="25" t="str">
        <f t="shared" si="132"/>
        <v>.</v>
      </c>
      <c r="AB422" s="24"/>
      <c r="AC422" s="169"/>
      <c r="AD422" s="24"/>
      <c r="AE422" s="26"/>
      <c r="AF422" s="84">
        <f>((MIN(P422,$AC$421)*0.58%))*N422*L422</f>
        <v>0</v>
      </c>
      <c r="AG422" s="84">
        <f>(IF(P422&gt;$AC$421,(P422-$AC$421)*1.25%,0))*N422*L422</f>
        <v>0</v>
      </c>
      <c r="AH422" s="168">
        <f t="shared" si="135"/>
        <v>0</v>
      </c>
    </row>
    <row r="423" spans="3:34" x14ac:dyDescent="0.2">
      <c r="C423" s="164">
        <v>15</v>
      </c>
      <c r="D423" s="64">
        <f>'[1]2022'!D417</f>
        <v>0</v>
      </c>
      <c r="E423" s="165">
        <f>'[1]2022'!E417</f>
        <v>0</v>
      </c>
      <c r="F423" s="66">
        <f>'[1]2022'!F417</f>
        <v>0</v>
      </c>
      <c r="G423" s="67">
        <f>'[1]2022'!G417</f>
        <v>0</v>
      </c>
      <c r="H423" s="67">
        <f>'[1]2022'!H417</f>
        <v>0</v>
      </c>
      <c r="I423" s="165">
        <f>'[1]2022'!I417</f>
        <v>1</v>
      </c>
      <c r="J423" s="166">
        <f>'[1]2022'!J417</f>
        <v>0</v>
      </c>
      <c r="K423" s="249">
        <v>0</v>
      </c>
      <c r="L423" s="167">
        <f>'[1]2022'!L417</f>
        <v>1</v>
      </c>
      <c r="M423" s="71">
        <f>'[1]2022'!M417</f>
        <v>1</v>
      </c>
      <c r="N423" s="72">
        <f t="shared" si="136"/>
        <v>1</v>
      </c>
      <c r="O423" s="73">
        <f t="shared" si="122"/>
        <v>0</v>
      </c>
      <c r="P423" s="74">
        <f t="shared" si="123"/>
        <v>0</v>
      </c>
      <c r="Q423" s="273">
        <f t="shared" si="124"/>
        <v>0</v>
      </c>
      <c r="R423" s="75">
        <f t="shared" ref="R423:R460" si="142">ROUND((IF(((O423-F423))/M423-$AC$420&lt;0,0,(((O423-F423))/M423-$AC$420))*3.5%*M423),2)</f>
        <v>0</v>
      </c>
      <c r="S423" s="274">
        <f t="shared" si="126"/>
        <v>0</v>
      </c>
      <c r="T423" s="77"/>
      <c r="U423" s="78">
        <f t="shared" si="127"/>
        <v>0</v>
      </c>
      <c r="V423" s="75">
        <f t="shared" ref="V423:V460" si="143">ROUND((IF(P423-$AC$420&lt;0,0,(P423-$AC$420))*3.5%)*N423*L423,2)</f>
        <v>0</v>
      </c>
      <c r="W423" s="274">
        <f t="shared" si="129"/>
        <v>0</v>
      </c>
      <c r="X423" s="74"/>
      <c r="Y423" s="80">
        <f t="shared" ref="Y423:Y460" si="144">((MIN(P423,$AC$421)*0.58%)+IF(P423&gt;$AC$421,(P423-$AC$421)*1.25%,0))*N423*L423</f>
        <v>0</v>
      </c>
      <c r="Z423" s="81">
        <f t="shared" si="131"/>
        <v>0</v>
      </c>
      <c r="AA423" s="25" t="str">
        <f t="shared" si="132"/>
        <v>.</v>
      </c>
      <c r="AB423" s="91"/>
      <c r="AC423" s="169"/>
      <c r="AD423" s="24"/>
      <c r="AE423" s="26"/>
      <c r="AF423" s="84">
        <f t="shared" ref="AF423:AF460" si="145">((MIN(P423,$AC$421)*0.58%))*N423*L423</f>
        <v>0</v>
      </c>
      <c r="AG423" s="84">
        <f t="shared" ref="AG423:AG460" si="146">(IF(P423&gt;$AC$421,(P423-$AC$421)*1.25%,0))*N423*L423</f>
        <v>0</v>
      </c>
      <c r="AH423" s="168">
        <f t="shared" si="135"/>
        <v>0</v>
      </c>
    </row>
    <row r="424" spans="3:34" x14ac:dyDescent="0.2">
      <c r="C424" s="222">
        <v>16</v>
      </c>
      <c r="D424" s="64">
        <f>'[1]2022'!D418</f>
        <v>0</v>
      </c>
      <c r="E424" s="165">
        <f>'[1]2022'!E418</f>
        <v>0</v>
      </c>
      <c r="F424" s="66">
        <f>'[1]2022'!F418</f>
        <v>0</v>
      </c>
      <c r="G424" s="67">
        <f>'[1]2022'!G418</f>
        <v>0</v>
      </c>
      <c r="H424" s="67">
        <f>'[1]2022'!H418</f>
        <v>0</v>
      </c>
      <c r="I424" s="165">
        <f>'[1]2022'!I418</f>
        <v>1</v>
      </c>
      <c r="J424" s="166">
        <f>'[1]2022'!J418</f>
        <v>0</v>
      </c>
      <c r="K424" s="249">
        <v>0</v>
      </c>
      <c r="L424" s="167">
        <f>'[1]2022'!L418</f>
        <v>1</v>
      </c>
      <c r="M424" s="71">
        <f>'[1]2022'!M418</f>
        <v>1</v>
      </c>
      <c r="N424" s="72">
        <f t="shared" si="136"/>
        <v>1</v>
      </c>
      <c r="O424" s="73">
        <f t="shared" si="122"/>
        <v>0</v>
      </c>
      <c r="P424" s="74">
        <f t="shared" si="123"/>
        <v>0</v>
      </c>
      <c r="Q424" s="273">
        <f t="shared" si="124"/>
        <v>0</v>
      </c>
      <c r="R424" s="75">
        <f t="shared" si="142"/>
        <v>0</v>
      </c>
      <c r="S424" s="274">
        <f t="shared" si="126"/>
        <v>0</v>
      </c>
      <c r="T424" s="77"/>
      <c r="U424" s="78">
        <f t="shared" si="127"/>
        <v>0</v>
      </c>
      <c r="V424" s="75">
        <f t="shared" si="143"/>
        <v>0</v>
      </c>
      <c r="W424" s="274">
        <f t="shared" si="129"/>
        <v>0</v>
      </c>
      <c r="X424" s="74"/>
      <c r="Y424" s="80">
        <f t="shared" si="144"/>
        <v>0</v>
      </c>
      <c r="Z424" s="81">
        <f t="shared" si="131"/>
        <v>0</v>
      </c>
      <c r="AA424" s="25" t="str">
        <f t="shared" si="132"/>
        <v>.</v>
      </c>
      <c r="AB424" s="24"/>
      <c r="AC424" s="169"/>
      <c r="AD424" s="24"/>
      <c r="AE424" s="26"/>
      <c r="AF424" s="84">
        <f t="shared" si="145"/>
        <v>0</v>
      </c>
      <c r="AG424" s="84">
        <f t="shared" si="146"/>
        <v>0</v>
      </c>
      <c r="AH424" s="168">
        <f t="shared" si="135"/>
        <v>0</v>
      </c>
    </row>
    <row r="425" spans="3:34" x14ac:dyDescent="0.2">
      <c r="C425" s="164">
        <v>17</v>
      </c>
      <c r="D425" s="64">
        <f>'[1]2022'!D419</f>
        <v>0</v>
      </c>
      <c r="E425" s="165">
        <f>'[1]2022'!E419</f>
        <v>0</v>
      </c>
      <c r="F425" s="66">
        <f>'[1]2022'!F419</f>
        <v>0</v>
      </c>
      <c r="G425" s="67">
        <f>'[1]2022'!G419</f>
        <v>0</v>
      </c>
      <c r="H425" s="67">
        <f>'[1]2022'!H419</f>
        <v>0</v>
      </c>
      <c r="I425" s="165">
        <f>'[1]2022'!I419</f>
        <v>1</v>
      </c>
      <c r="J425" s="166">
        <f>'[1]2022'!J419</f>
        <v>0</v>
      </c>
      <c r="K425" s="249">
        <v>0</v>
      </c>
      <c r="L425" s="167">
        <f>'[1]2022'!L419</f>
        <v>1</v>
      </c>
      <c r="M425" s="71">
        <f>'[1]2022'!M419</f>
        <v>1</v>
      </c>
      <c r="N425" s="72">
        <f t="shared" si="136"/>
        <v>1</v>
      </c>
      <c r="O425" s="73">
        <f t="shared" si="122"/>
        <v>0</v>
      </c>
      <c r="P425" s="74">
        <f t="shared" si="123"/>
        <v>0</v>
      </c>
      <c r="Q425" s="273">
        <f t="shared" si="124"/>
        <v>0</v>
      </c>
      <c r="R425" s="75">
        <f t="shared" si="142"/>
        <v>0</v>
      </c>
      <c r="S425" s="274">
        <f t="shared" si="126"/>
        <v>0</v>
      </c>
      <c r="T425" s="77"/>
      <c r="U425" s="78">
        <f t="shared" si="127"/>
        <v>0</v>
      </c>
      <c r="V425" s="75">
        <f t="shared" si="143"/>
        <v>0</v>
      </c>
      <c r="W425" s="274">
        <f t="shared" si="129"/>
        <v>0</v>
      </c>
      <c r="X425" s="74"/>
      <c r="Y425" s="80">
        <f t="shared" si="144"/>
        <v>0</v>
      </c>
      <c r="Z425" s="81">
        <f t="shared" si="131"/>
        <v>0</v>
      </c>
      <c r="AA425" s="25" t="str">
        <f t="shared" si="132"/>
        <v>.</v>
      </c>
      <c r="AB425" s="24"/>
      <c r="AC425" s="169"/>
      <c r="AD425" s="24"/>
      <c r="AE425" s="26"/>
      <c r="AF425" s="84">
        <f t="shared" si="145"/>
        <v>0</v>
      </c>
      <c r="AG425" s="84">
        <f t="shared" si="146"/>
        <v>0</v>
      </c>
      <c r="AH425" s="168">
        <f t="shared" si="135"/>
        <v>0</v>
      </c>
    </row>
    <row r="426" spans="3:34" x14ac:dyDescent="0.2">
      <c r="C426" s="164">
        <v>18</v>
      </c>
      <c r="D426" s="64">
        <f>'[1]2022'!D420</f>
        <v>0</v>
      </c>
      <c r="E426" s="165">
        <f>'[1]2022'!E420</f>
        <v>0</v>
      </c>
      <c r="F426" s="66">
        <f>'[1]2022'!F420</f>
        <v>0</v>
      </c>
      <c r="G426" s="67">
        <f>'[1]2022'!G420</f>
        <v>0</v>
      </c>
      <c r="H426" s="67">
        <f>'[1]2022'!H420</f>
        <v>0</v>
      </c>
      <c r="I426" s="165">
        <f>'[1]2022'!I420</f>
        <v>1</v>
      </c>
      <c r="J426" s="166">
        <f>'[1]2022'!J420</f>
        <v>0</v>
      </c>
      <c r="K426" s="249">
        <v>0</v>
      </c>
      <c r="L426" s="167">
        <f>'[1]2022'!L420</f>
        <v>1</v>
      </c>
      <c r="M426" s="71">
        <f>'[1]2022'!M420</f>
        <v>1</v>
      </c>
      <c r="N426" s="72">
        <f t="shared" si="136"/>
        <v>1</v>
      </c>
      <c r="O426" s="73">
        <f t="shared" si="122"/>
        <v>0</v>
      </c>
      <c r="P426" s="74">
        <f t="shared" si="123"/>
        <v>0</v>
      </c>
      <c r="Q426" s="273">
        <f t="shared" si="124"/>
        <v>0</v>
      </c>
      <c r="R426" s="75">
        <f t="shared" si="142"/>
        <v>0</v>
      </c>
      <c r="S426" s="274">
        <f t="shared" si="126"/>
        <v>0</v>
      </c>
      <c r="T426" s="77"/>
      <c r="U426" s="78">
        <f t="shared" si="127"/>
        <v>0</v>
      </c>
      <c r="V426" s="75">
        <f t="shared" si="143"/>
        <v>0</v>
      </c>
      <c r="W426" s="274">
        <f t="shared" si="129"/>
        <v>0</v>
      </c>
      <c r="X426" s="74"/>
      <c r="Y426" s="80">
        <f t="shared" si="144"/>
        <v>0</v>
      </c>
      <c r="Z426" s="81">
        <f t="shared" si="131"/>
        <v>0</v>
      </c>
      <c r="AA426" s="25" t="str">
        <f t="shared" si="132"/>
        <v>.</v>
      </c>
      <c r="AB426" s="24"/>
      <c r="AC426" s="169"/>
      <c r="AD426" s="24"/>
      <c r="AE426" s="26"/>
      <c r="AF426" s="84">
        <f t="shared" si="145"/>
        <v>0</v>
      </c>
      <c r="AG426" s="84">
        <f t="shared" si="146"/>
        <v>0</v>
      </c>
      <c r="AH426" s="168">
        <f t="shared" si="135"/>
        <v>0</v>
      </c>
    </row>
    <row r="427" spans="3:34" x14ac:dyDescent="0.2">
      <c r="C427" s="164">
        <v>19</v>
      </c>
      <c r="D427" s="64">
        <f>'[1]2022'!D421</f>
        <v>0</v>
      </c>
      <c r="E427" s="165">
        <f>'[1]2022'!E421</f>
        <v>0</v>
      </c>
      <c r="F427" s="66">
        <f>'[1]2022'!F421</f>
        <v>0</v>
      </c>
      <c r="G427" s="67">
        <f>'[1]2022'!G421</f>
        <v>0</v>
      </c>
      <c r="H427" s="67">
        <f>'[1]2022'!H421</f>
        <v>0</v>
      </c>
      <c r="I427" s="165">
        <f>'[1]2022'!I421</f>
        <v>1</v>
      </c>
      <c r="J427" s="166">
        <f>'[1]2022'!J421</f>
        <v>0</v>
      </c>
      <c r="K427" s="249">
        <v>0</v>
      </c>
      <c r="L427" s="167">
        <f>'[1]2022'!L421</f>
        <v>1</v>
      </c>
      <c r="M427" s="71">
        <f>'[1]2022'!M421</f>
        <v>1</v>
      </c>
      <c r="N427" s="72">
        <f t="shared" si="136"/>
        <v>1</v>
      </c>
      <c r="O427" s="73">
        <f t="shared" si="122"/>
        <v>0</v>
      </c>
      <c r="P427" s="74">
        <f t="shared" si="123"/>
        <v>0</v>
      </c>
      <c r="Q427" s="273">
        <f t="shared" si="124"/>
        <v>0</v>
      </c>
      <c r="R427" s="75">
        <f t="shared" si="142"/>
        <v>0</v>
      </c>
      <c r="S427" s="274">
        <f t="shared" si="126"/>
        <v>0</v>
      </c>
      <c r="T427" s="77"/>
      <c r="U427" s="78">
        <f t="shared" si="127"/>
        <v>0</v>
      </c>
      <c r="V427" s="75">
        <f t="shared" si="143"/>
        <v>0</v>
      </c>
      <c r="W427" s="274">
        <f t="shared" si="129"/>
        <v>0</v>
      </c>
      <c r="X427" s="74"/>
      <c r="Y427" s="80">
        <f t="shared" si="144"/>
        <v>0</v>
      </c>
      <c r="Z427" s="81">
        <f t="shared" si="131"/>
        <v>0</v>
      </c>
      <c r="AA427" s="25" t="str">
        <f t="shared" si="132"/>
        <v>.</v>
      </c>
      <c r="AB427" s="24"/>
      <c r="AC427" s="169"/>
      <c r="AD427" s="24"/>
      <c r="AE427" s="26"/>
      <c r="AF427" s="84">
        <f t="shared" si="145"/>
        <v>0</v>
      </c>
      <c r="AG427" s="84">
        <f t="shared" si="146"/>
        <v>0</v>
      </c>
      <c r="AH427" s="168">
        <f t="shared" si="135"/>
        <v>0</v>
      </c>
    </row>
    <row r="428" spans="3:34" x14ac:dyDescent="0.2">
      <c r="C428" s="222">
        <v>20</v>
      </c>
      <c r="D428" s="64">
        <f>'[1]2022'!D422</f>
        <v>0</v>
      </c>
      <c r="E428" s="165">
        <f>'[1]2022'!E422</f>
        <v>0</v>
      </c>
      <c r="F428" s="66">
        <f>'[1]2022'!F422</f>
        <v>0</v>
      </c>
      <c r="G428" s="67">
        <f>'[1]2022'!G422</f>
        <v>0</v>
      </c>
      <c r="H428" s="67">
        <f>'[1]2022'!H422</f>
        <v>0</v>
      </c>
      <c r="I428" s="165">
        <f>'[1]2022'!I422</f>
        <v>1</v>
      </c>
      <c r="J428" s="166">
        <f>'[1]2022'!J422</f>
        <v>0</v>
      </c>
      <c r="K428" s="249">
        <v>0</v>
      </c>
      <c r="L428" s="167">
        <f>'[1]2022'!L422</f>
        <v>1</v>
      </c>
      <c r="M428" s="71">
        <f>'[1]2022'!M422</f>
        <v>1</v>
      </c>
      <c r="N428" s="72">
        <f t="shared" si="136"/>
        <v>1</v>
      </c>
      <c r="O428" s="73">
        <f t="shared" si="122"/>
        <v>0</v>
      </c>
      <c r="P428" s="74">
        <f t="shared" si="123"/>
        <v>0</v>
      </c>
      <c r="Q428" s="273">
        <f t="shared" si="124"/>
        <v>0</v>
      </c>
      <c r="R428" s="75">
        <f t="shared" si="142"/>
        <v>0</v>
      </c>
      <c r="S428" s="274">
        <f t="shared" si="126"/>
        <v>0</v>
      </c>
      <c r="T428" s="77"/>
      <c r="U428" s="78">
        <f t="shared" si="127"/>
        <v>0</v>
      </c>
      <c r="V428" s="75">
        <f t="shared" si="143"/>
        <v>0</v>
      </c>
      <c r="W428" s="274">
        <f t="shared" si="129"/>
        <v>0</v>
      </c>
      <c r="X428" s="74"/>
      <c r="Y428" s="80">
        <f t="shared" si="144"/>
        <v>0</v>
      </c>
      <c r="Z428" s="81">
        <f t="shared" si="131"/>
        <v>0</v>
      </c>
      <c r="AA428" s="25" t="str">
        <f t="shared" si="132"/>
        <v>.</v>
      </c>
      <c r="AB428" s="24"/>
      <c r="AC428" s="169"/>
      <c r="AD428" s="24"/>
      <c r="AE428" s="26"/>
      <c r="AF428" s="84">
        <f t="shared" si="145"/>
        <v>0</v>
      </c>
      <c r="AG428" s="84">
        <f t="shared" si="146"/>
        <v>0</v>
      </c>
      <c r="AH428" s="168">
        <f t="shared" si="135"/>
        <v>0</v>
      </c>
    </row>
    <row r="429" spans="3:34" x14ac:dyDescent="0.2">
      <c r="C429" s="164">
        <v>21</v>
      </c>
      <c r="D429" s="64">
        <f>'[1]2022'!D423</f>
        <v>0</v>
      </c>
      <c r="E429" s="165">
        <f>'[1]2022'!E423</f>
        <v>0</v>
      </c>
      <c r="F429" s="66">
        <f>'[1]2022'!F423</f>
        <v>0</v>
      </c>
      <c r="G429" s="67">
        <f>'[1]2022'!G423</f>
        <v>0</v>
      </c>
      <c r="H429" s="67">
        <f>'[1]2022'!H423</f>
        <v>0</v>
      </c>
      <c r="I429" s="165">
        <f>'[1]2022'!I423</f>
        <v>1</v>
      </c>
      <c r="J429" s="166">
        <f>'[1]2022'!J423</f>
        <v>0</v>
      </c>
      <c r="K429" s="249">
        <v>0</v>
      </c>
      <c r="L429" s="167">
        <f>'[1]2022'!L423</f>
        <v>1</v>
      </c>
      <c r="M429" s="71">
        <f>'[1]2022'!M423</f>
        <v>1</v>
      </c>
      <c r="N429" s="72">
        <f t="shared" si="136"/>
        <v>1</v>
      </c>
      <c r="O429" s="73">
        <f t="shared" si="122"/>
        <v>0</v>
      </c>
      <c r="P429" s="74">
        <f t="shared" si="123"/>
        <v>0</v>
      </c>
      <c r="Q429" s="273">
        <f t="shared" si="124"/>
        <v>0</v>
      </c>
      <c r="R429" s="75">
        <f t="shared" si="142"/>
        <v>0</v>
      </c>
      <c r="S429" s="274">
        <f t="shared" si="126"/>
        <v>0</v>
      </c>
      <c r="T429" s="77"/>
      <c r="U429" s="78">
        <f t="shared" si="127"/>
        <v>0</v>
      </c>
      <c r="V429" s="75">
        <f t="shared" si="143"/>
        <v>0</v>
      </c>
      <c r="W429" s="274">
        <f t="shared" si="129"/>
        <v>0</v>
      </c>
      <c r="X429" s="74"/>
      <c r="Y429" s="80">
        <f t="shared" si="144"/>
        <v>0</v>
      </c>
      <c r="Z429" s="81">
        <f t="shared" si="131"/>
        <v>0</v>
      </c>
      <c r="AA429" s="25" t="str">
        <f t="shared" si="132"/>
        <v>.</v>
      </c>
      <c r="AB429" s="24"/>
      <c r="AC429" s="169"/>
      <c r="AD429" s="24"/>
      <c r="AE429" s="26"/>
      <c r="AF429" s="84">
        <f t="shared" si="145"/>
        <v>0</v>
      </c>
      <c r="AG429" s="84">
        <f t="shared" si="146"/>
        <v>0</v>
      </c>
      <c r="AH429" s="168">
        <f t="shared" si="135"/>
        <v>0</v>
      </c>
    </row>
    <row r="430" spans="3:34" x14ac:dyDescent="0.2">
      <c r="C430" s="164">
        <v>22</v>
      </c>
      <c r="D430" s="64">
        <f>'[1]2022'!D424</f>
        <v>0</v>
      </c>
      <c r="E430" s="165">
        <f>'[1]2022'!E424</f>
        <v>0</v>
      </c>
      <c r="F430" s="66">
        <f>'[1]2022'!F424</f>
        <v>0</v>
      </c>
      <c r="G430" s="67">
        <f>'[1]2022'!G424</f>
        <v>0</v>
      </c>
      <c r="H430" s="67">
        <f>'[1]2022'!H424</f>
        <v>0</v>
      </c>
      <c r="I430" s="165">
        <f>'[1]2022'!I424</f>
        <v>1</v>
      </c>
      <c r="J430" s="166">
        <f>'[1]2022'!J424</f>
        <v>0</v>
      </c>
      <c r="K430" s="249">
        <v>0</v>
      </c>
      <c r="L430" s="167">
        <f>'[1]2022'!L424</f>
        <v>1</v>
      </c>
      <c r="M430" s="71">
        <f>'[1]2022'!M424</f>
        <v>1</v>
      </c>
      <c r="N430" s="72">
        <f t="shared" si="136"/>
        <v>1</v>
      </c>
      <c r="O430" s="73">
        <f t="shared" si="122"/>
        <v>0</v>
      </c>
      <c r="P430" s="74">
        <f t="shared" si="123"/>
        <v>0</v>
      </c>
      <c r="Q430" s="273">
        <f t="shared" si="124"/>
        <v>0</v>
      </c>
      <c r="R430" s="75">
        <f t="shared" si="142"/>
        <v>0</v>
      </c>
      <c r="S430" s="274">
        <f t="shared" si="126"/>
        <v>0</v>
      </c>
      <c r="T430" s="77"/>
      <c r="U430" s="78">
        <f t="shared" si="127"/>
        <v>0</v>
      </c>
      <c r="V430" s="75">
        <f t="shared" si="143"/>
        <v>0</v>
      </c>
      <c r="W430" s="274">
        <f t="shared" si="129"/>
        <v>0</v>
      </c>
      <c r="X430" s="74"/>
      <c r="Y430" s="80">
        <f t="shared" si="144"/>
        <v>0</v>
      </c>
      <c r="Z430" s="81">
        <f t="shared" si="131"/>
        <v>0</v>
      </c>
      <c r="AA430" s="25" t="str">
        <f t="shared" si="132"/>
        <v>.</v>
      </c>
      <c r="AB430" s="24"/>
      <c r="AC430" s="169"/>
      <c r="AD430" s="24"/>
      <c r="AE430" s="26"/>
      <c r="AF430" s="84">
        <f t="shared" si="145"/>
        <v>0</v>
      </c>
      <c r="AG430" s="84">
        <f t="shared" si="146"/>
        <v>0</v>
      </c>
      <c r="AH430" s="168">
        <f t="shared" si="135"/>
        <v>0</v>
      </c>
    </row>
    <row r="431" spans="3:34" x14ac:dyDescent="0.2">
      <c r="C431" s="164">
        <v>23</v>
      </c>
      <c r="D431" s="64">
        <f>'[1]2022'!D425</f>
        <v>0</v>
      </c>
      <c r="E431" s="165">
        <f>'[1]2022'!E425</f>
        <v>0</v>
      </c>
      <c r="F431" s="66">
        <f>'[1]2022'!F425</f>
        <v>0</v>
      </c>
      <c r="G431" s="67">
        <f>'[1]2022'!G425</f>
        <v>0</v>
      </c>
      <c r="H431" s="67">
        <f>'[1]2022'!H425</f>
        <v>0</v>
      </c>
      <c r="I431" s="165">
        <f>'[1]2022'!I425</f>
        <v>1</v>
      </c>
      <c r="J431" s="166">
        <f>'[1]2022'!J425</f>
        <v>0</v>
      </c>
      <c r="K431" s="249">
        <v>0</v>
      </c>
      <c r="L431" s="167">
        <f>'[1]2022'!L425</f>
        <v>1</v>
      </c>
      <c r="M431" s="71">
        <f>'[1]2022'!M425</f>
        <v>1</v>
      </c>
      <c r="N431" s="72">
        <f t="shared" si="136"/>
        <v>1</v>
      </c>
      <c r="O431" s="73">
        <f t="shared" si="122"/>
        <v>0</v>
      </c>
      <c r="P431" s="74">
        <f t="shared" si="123"/>
        <v>0</v>
      </c>
      <c r="Q431" s="273">
        <f t="shared" si="124"/>
        <v>0</v>
      </c>
      <c r="R431" s="75">
        <f t="shared" si="142"/>
        <v>0</v>
      </c>
      <c r="S431" s="274">
        <f t="shared" si="126"/>
        <v>0</v>
      </c>
      <c r="T431" s="77"/>
      <c r="U431" s="78">
        <f t="shared" si="127"/>
        <v>0</v>
      </c>
      <c r="V431" s="75">
        <f t="shared" si="143"/>
        <v>0</v>
      </c>
      <c r="W431" s="274">
        <f t="shared" si="129"/>
        <v>0</v>
      </c>
      <c r="X431" s="74"/>
      <c r="Y431" s="80">
        <f t="shared" si="144"/>
        <v>0</v>
      </c>
      <c r="Z431" s="81">
        <f t="shared" si="131"/>
        <v>0</v>
      </c>
      <c r="AA431" s="25" t="str">
        <f t="shared" si="132"/>
        <v>.</v>
      </c>
      <c r="AB431" s="24"/>
      <c r="AC431" s="169"/>
      <c r="AD431" s="24"/>
      <c r="AE431" s="26"/>
      <c r="AF431" s="84">
        <f t="shared" si="145"/>
        <v>0</v>
      </c>
      <c r="AG431" s="84">
        <f t="shared" si="146"/>
        <v>0</v>
      </c>
      <c r="AH431" s="168">
        <f t="shared" si="135"/>
        <v>0</v>
      </c>
    </row>
    <row r="432" spans="3:34" x14ac:dyDescent="0.2">
      <c r="C432" s="222">
        <v>24</v>
      </c>
      <c r="D432" s="64">
        <f>'[1]2022'!D426</f>
        <v>0</v>
      </c>
      <c r="E432" s="165">
        <f>'[1]2022'!E426</f>
        <v>0</v>
      </c>
      <c r="F432" s="66">
        <f>'[1]2022'!F426</f>
        <v>0</v>
      </c>
      <c r="G432" s="67">
        <f>'[1]2022'!G426</f>
        <v>0</v>
      </c>
      <c r="H432" s="67">
        <f>'[1]2022'!H426</f>
        <v>0</v>
      </c>
      <c r="I432" s="165">
        <f>'[1]2022'!I426</f>
        <v>1</v>
      </c>
      <c r="J432" s="166">
        <f>'[1]2022'!J426</f>
        <v>0</v>
      </c>
      <c r="K432" s="249">
        <v>0</v>
      </c>
      <c r="L432" s="167">
        <f>'[1]2022'!L426</f>
        <v>1</v>
      </c>
      <c r="M432" s="71">
        <f>'[1]2022'!M426</f>
        <v>1</v>
      </c>
      <c r="N432" s="72">
        <f t="shared" si="136"/>
        <v>1</v>
      </c>
      <c r="O432" s="73">
        <f t="shared" si="122"/>
        <v>0</v>
      </c>
      <c r="P432" s="74">
        <f t="shared" si="123"/>
        <v>0</v>
      </c>
      <c r="Q432" s="273">
        <f t="shared" si="124"/>
        <v>0</v>
      </c>
      <c r="R432" s="75">
        <f t="shared" si="142"/>
        <v>0</v>
      </c>
      <c r="S432" s="274">
        <f t="shared" si="126"/>
        <v>0</v>
      </c>
      <c r="T432" s="77"/>
      <c r="U432" s="78">
        <f t="shared" si="127"/>
        <v>0</v>
      </c>
      <c r="V432" s="75">
        <f t="shared" si="143"/>
        <v>0</v>
      </c>
      <c r="W432" s="274">
        <f t="shared" si="129"/>
        <v>0</v>
      </c>
      <c r="X432" s="74"/>
      <c r="Y432" s="80">
        <f t="shared" si="144"/>
        <v>0</v>
      </c>
      <c r="Z432" s="81">
        <f t="shared" si="131"/>
        <v>0</v>
      </c>
      <c r="AA432" s="25" t="str">
        <f t="shared" si="132"/>
        <v>.</v>
      </c>
      <c r="AB432" s="24"/>
      <c r="AC432" s="169"/>
      <c r="AD432" s="24"/>
      <c r="AE432" s="26"/>
      <c r="AF432" s="84">
        <f t="shared" si="145"/>
        <v>0</v>
      </c>
      <c r="AG432" s="84">
        <f t="shared" si="146"/>
        <v>0</v>
      </c>
      <c r="AH432" s="168">
        <f t="shared" si="135"/>
        <v>0</v>
      </c>
    </row>
    <row r="433" spans="3:34" x14ac:dyDescent="0.2">
      <c r="C433" s="164">
        <v>25</v>
      </c>
      <c r="D433" s="64">
        <f>'[1]2022'!D427</f>
        <v>0</v>
      </c>
      <c r="E433" s="165">
        <f>'[1]2022'!E427</f>
        <v>0</v>
      </c>
      <c r="F433" s="66">
        <f>'[1]2022'!F427</f>
        <v>0</v>
      </c>
      <c r="G433" s="67">
        <f>'[1]2022'!G427</f>
        <v>0</v>
      </c>
      <c r="H433" s="67">
        <f>'[1]2022'!H427</f>
        <v>0</v>
      </c>
      <c r="I433" s="165">
        <f>'[1]2022'!I427</f>
        <v>1</v>
      </c>
      <c r="J433" s="166">
        <f>'[1]2022'!J427</f>
        <v>0</v>
      </c>
      <c r="K433" s="249">
        <v>0</v>
      </c>
      <c r="L433" s="167">
        <f>'[1]2022'!L427</f>
        <v>1</v>
      </c>
      <c r="M433" s="71">
        <f>'[1]2022'!M427</f>
        <v>1</v>
      </c>
      <c r="N433" s="72">
        <f t="shared" si="136"/>
        <v>1</v>
      </c>
      <c r="O433" s="73">
        <f t="shared" si="122"/>
        <v>0</v>
      </c>
      <c r="P433" s="74">
        <f t="shared" si="123"/>
        <v>0</v>
      </c>
      <c r="Q433" s="273">
        <f t="shared" si="124"/>
        <v>0</v>
      </c>
      <c r="R433" s="75">
        <f t="shared" si="142"/>
        <v>0</v>
      </c>
      <c r="S433" s="274">
        <f t="shared" si="126"/>
        <v>0</v>
      </c>
      <c r="T433" s="77"/>
      <c r="U433" s="78">
        <f t="shared" si="127"/>
        <v>0</v>
      </c>
      <c r="V433" s="75">
        <f t="shared" si="143"/>
        <v>0</v>
      </c>
      <c r="W433" s="274">
        <f t="shared" si="129"/>
        <v>0</v>
      </c>
      <c r="X433" s="74"/>
      <c r="Y433" s="80">
        <f t="shared" si="144"/>
        <v>0</v>
      </c>
      <c r="Z433" s="81">
        <f t="shared" si="131"/>
        <v>0</v>
      </c>
      <c r="AA433" s="25" t="str">
        <f t="shared" si="132"/>
        <v>.</v>
      </c>
      <c r="AB433" s="24"/>
      <c r="AC433" s="169"/>
      <c r="AD433" s="24"/>
      <c r="AE433" s="26"/>
      <c r="AF433" s="84">
        <f t="shared" si="145"/>
        <v>0</v>
      </c>
      <c r="AG433" s="84">
        <f t="shared" si="146"/>
        <v>0</v>
      </c>
      <c r="AH433" s="168">
        <f t="shared" si="135"/>
        <v>0</v>
      </c>
    </row>
    <row r="434" spans="3:34" x14ac:dyDescent="0.2">
      <c r="C434" s="164">
        <v>26</v>
      </c>
      <c r="D434" s="64">
        <f>'[1]2022'!D428</f>
        <v>0</v>
      </c>
      <c r="E434" s="165">
        <f>'[1]2022'!E428</f>
        <v>0</v>
      </c>
      <c r="F434" s="66">
        <f>'[1]2022'!F428</f>
        <v>0</v>
      </c>
      <c r="G434" s="67">
        <f>'[1]2022'!G428</f>
        <v>0</v>
      </c>
      <c r="H434" s="67">
        <f>'[1]2022'!H428</f>
        <v>0</v>
      </c>
      <c r="I434" s="165">
        <f>'[1]2022'!I428</f>
        <v>1</v>
      </c>
      <c r="J434" s="166">
        <f>'[1]2022'!J428</f>
        <v>0</v>
      </c>
      <c r="K434" s="249">
        <v>0</v>
      </c>
      <c r="L434" s="167">
        <f>'[1]2022'!L428</f>
        <v>1</v>
      </c>
      <c r="M434" s="71">
        <f>'[1]2022'!M428</f>
        <v>1</v>
      </c>
      <c r="N434" s="72">
        <f t="shared" si="136"/>
        <v>1</v>
      </c>
      <c r="O434" s="73">
        <f t="shared" si="122"/>
        <v>0</v>
      </c>
      <c r="P434" s="74">
        <f t="shared" si="123"/>
        <v>0</v>
      </c>
      <c r="Q434" s="273">
        <f t="shared" si="124"/>
        <v>0</v>
      </c>
      <c r="R434" s="75">
        <f t="shared" si="142"/>
        <v>0</v>
      </c>
      <c r="S434" s="274">
        <f t="shared" si="126"/>
        <v>0</v>
      </c>
      <c r="T434" s="77"/>
      <c r="U434" s="78">
        <f t="shared" si="127"/>
        <v>0</v>
      </c>
      <c r="V434" s="75">
        <f t="shared" si="143"/>
        <v>0</v>
      </c>
      <c r="W434" s="274">
        <f t="shared" si="129"/>
        <v>0</v>
      </c>
      <c r="X434" s="74"/>
      <c r="Y434" s="80">
        <f t="shared" si="144"/>
        <v>0</v>
      </c>
      <c r="Z434" s="81">
        <f t="shared" si="131"/>
        <v>0</v>
      </c>
      <c r="AA434" s="25" t="str">
        <f t="shared" si="132"/>
        <v>.</v>
      </c>
      <c r="AB434" s="24"/>
      <c r="AC434" s="169"/>
      <c r="AD434" s="24"/>
      <c r="AE434" s="26"/>
      <c r="AF434" s="84">
        <f t="shared" si="145"/>
        <v>0</v>
      </c>
      <c r="AG434" s="84">
        <f t="shared" si="146"/>
        <v>0</v>
      </c>
      <c r="AH434" s="168">
        <f t="shared" si="135"/>
        <v>0</v>
      </c>
    </row>
    <row r="435" spans="3:34" x14ac:dyDescent="0.2">
      <c r="C435" s="164">
        <v>27</v>
      </c>
      <c r="D435" s="64">
        <f>'[1]2022'!D429</f>
        <v>0</v>
      </c>
      <c r="E435" s="165">
        <f>'[1]2022'!E429</f>
        <v>0</v>
      </c>
      <c r="F435" s="66">
        <f>'[1]2022'!F429</f>
        <v>0</v>
      </c>
      <c r="G435" s="67">
        <f>'[1]2022'!G429</f>
        <v>0</v>
      </c>
      <c r="H435" s="67">
        <f>'[1]2022'!H429</f>
        <v>0</v>
      </c>
      <c r="I435" s="165">
        <f>'[1]2022'!I429</f>
        <v>1</v>
      </c>
      <c r="J435" s="166">
        <f>'[1]2022'!J429</f>
        <v>0</v>
      </c>
      <c r="K435" s="249">
        <v>0</v>
      </c>
      <c r="L435" s="167">
        <f>'[1]2022'!L429</f>
        <v>1</v>
      </c>
      <c r="M435" s="71">
        <f>'[1]2022'!M429</f>
        <v>1</v>
      </c>
      <c r="N435" s="72">
        <f t="shared" si="136"/>
        <v>1</v>
      </c>
      <c r="O435" s="73">
        <f t="shared" si="122"/>
        <v>0</v>
      </c>
      <c r="P435" s="74">
        <f t="shared" si="123"/>
        <v>0</v>
      </c>
      <c r="Q435" s="273">
        <f t="shared" si="124"/>
        <v>0</v>
      </c>
      <c r="R435" s="75">
        <f t="shared" si="142"/>
        <v>0</v>
      </c>
      <c r="S435" s="274">
        <f t="shared" si="126"/>
        <v>0</v>
      </c>
      <c r="T435" s="77"/>
      <c r="U435" s="78">
        <f t="shared" si="127"/>
        <v>0</v>
      </c>
      <c r="V435" s="75">
        <f t="shared" si="143"/>
        <v>0</v>
      </c>
      <c r="W435" s="274">
        <f t="shared" si="129"/>
        <v>0</v>
      </c>
      <c r="X435" s="74"/>
      <c r="Y435" s="80">
        <f t="shared" si="144"/>
        <v>0</v>
      </c>
      <c r="Z435" s="81">
        <f t="shared" si="131"/>
        <v>0</v>
      </c>
      <c r="AA435" s="25" t="str">
        <f t="shared" si="132"/>
        <v>.</v>
      </c>
      <c r="AB435" s="24"/>
      <c r="AC435" s="169"/>
      <c r="AD435" s="24"/>
      <c r="AE435" s="26"/>
      <c r="AF435" s="84">
        <f t="shared" si="145"/>
        <v>0</v>
      </c>
      <c r="AG435" s="84">
        <f t="shared" si="146"/>
        <v>0</v>
      </c>
      <c r="AH435" s="168">
        <f t="shared" si="135"/>
        <v>0</v>
      </c>
    </row>
    <row r="436" spans="3:34" x14ac:dyDescent="0.2">
      <c r="C436" s="222">
        <v>28</v>
      </c>
      <c r="D436" s="64">
        <f>'[1]2022'!D430</f>
        <v>0</v>
      </c>
      <c r="E436" s="165">
        <f>'[1]2022'!E430</f>
        <v>0</v>
      </c>
      <c r="F436" s="66">
        <f>'[1]2022'!F430</f>
        <v>0</v>
      </c>
      <c r="G436" s="67">
        <f>'[1]2022'!G430</f>
        <v>0</v>
      </c>
      <c r="H436" s="67">
        <f>'[1]2022'!H430</f>
        <v>0</v>
      </c>
      <c r="I436" s="165">
        <f>'[1]2022'!I430</f>
        <v>1</v>
      </c>
      <c r="J436" s="166">
        <f>'[1]2022'!J430</f>
        <v>0</v>
      </c>
      <c r="K436" s="249">
        <v>0</v>
      </c>
      <c r="L436" s="167">
        <f>'[1]2022'!L430</f>
        <v>1</v>
      </c>
      <c r="M436" s="71">
        <f>'[1]2022'!M430</f>
        <v>1</v>
      </c>
      <c r="N436" s="72">
        <f t="shared" si="136"/>
        <v>1</v>
      </c>
      <c r="O436" s="73">
        <f t="shared" si="122"/>
        <v>0</v>
      </c>
      <c r="P436" s="74">
        <f t="shared" si="123"/>
        <v>0</v>
      </c>
      <c r="Q436" s="273">
        <f t="shared" si="124"/>
        <v>0</v>
      </c>
      <c r="R436" s="75">
        <f t="shared" si="142"/>
        <v>0</v>
      </c>
      <c r="S436" s="274">
        <f t="shared" si="126"/>
        <v>0</v>
      </c>
      <c r="T436" s="77"/>
      <c r="U436" s="78">
        <f t="shared" si="127"/>
        <v>0</v>
      </c>
      <c r="V436" s="75">
        <f t="shared" si="143"/>
        <v>0</v>
      </c>
      <c r="W436" s="274">
        <f t="shared" si="129"/>
        <v>0</v>
      </c>
      <c r="X436" s="74"/>
      <c r="Y436" s="80">
        <f t="shared" si="144"/>
        <v>0</v>
      </c>
      <c r="Z436" s="81">
        <f t="shared" si="131"/>
        <v>0</v>
      </c>
      <c r="AA436" s="25" t="str">
        <f t="shared" si="132"/>
        <v>.</v>
      </c>
      <c r="AB436" s="24"/>
      <c r="AC436" s="169"/>
      <c r="AD436" s="24"/>
      <c r="AE436" s="26"/>
      <c r="AF436" s="84">
        <f t="shared" si="145"/>
        <v>0</v>
      </c>
      <c r="AG436" s="84">
        <f t="shared" si="146"/>
        <v>0</v>
      </c>
      <c r="AH436" s="168">
        <f t="shared" si="135"/>
        <v>0</v>
      </c>
    </row>
    <row r="437" spans="3:34" x14ac:dyDescent="0.2">
      <c r="C437" s="164">
        <v>29</v>
      </c>
      <c r="D437" s="64">
        <f>'[1]2022'!D431</f>
        <v>0</v>
      </c>
      <c r="E437" s="165">
        <f>'[1]2022'!E431</f>
        <v>0</v>
      </c>
      <c r="F437" s="66">
        <f>'[1]2022'!F431</f>
        <v>0</v>
      </c>
      <c r="G437" s="67">
        <f>'[1]2022'!G431</f>
        <v>0</v>
      </c>
      <c r="H437" s="67">
        <f>'[1]2022'!H431</f>
        <v>0</v>
      </c>
      <c r="I437" s="165">
        <f>'[1]2022'!I431</f>
        <v>1</v>
      </c>
      <c r="J437" s="166">
        <f>'[1]2022'!J431</f>
        <v>0</v>
      </c>
      <c r="K437" s="249">
        <v>0</v>
      </c>
      <c r="L437" s="167">
        <f>'[1]2022'!L431</f>
        <v>1</v>
      </c>
      <c r="M437" s="71">
        <f>'[1]2022'!M431</f>
        <v>1</v>
      </c>
      <c r="N437" s="72">
        <f t="shared" si="136"/>
        <v>1</v>
      </c>
      <c r="O437" s="73">
        <f t="shared" si="122"/>
        <v>0</v>
      </c>
      <c r="P437" s="74">
        <f t="shared" si="123"/>
        <v>0</v>
      </c>
      <c r="Q437" s="273">
        <f t="shared" si="124"/>
        <v>0</v>
      </c>
      <c r="R437" s="75">
        <f t="shared" si="142"/>
        <v>0</v>
      </c>
      <c r="S437" s="274">
        <f t="shared" si="126"/>
        <v>0</v>
      </c>
      <c r="T437" s="77"/>
      <c r="U437" s="78">
        <f t="shared" si="127"/>
        <v>0</v>
      </c>
      <c r="V437" s="75">
        <f t="shared" si="143"/>
        <v>0</v>
      </c>
      <c r="W437" s="274">
        <f t="shared" si="129"/>
        <v>0</v>
      </c>
      <c r="X437" s="74"/>
      <c r="Y437" s="80">
        <f t="shared" si="144"/>
        <v>0</v>
      </c>
      <c r="Z437" s="81">
        <f t="shared" si="131"/>
        <v>0</v>
      </c>
      <c r="AA437" s="25" t="str">
        <f t="shared" si="132"/>
        <v>.</v>
      </c>
      <c r="AB437" s="24"/>
      <c r="AC437" s="169"/>
      <c r="AD437" s="24"/>
      <c r="AE437" s="26"/>
      <c r="AF437" s="84">
        <f t="shared" si="145"/>
        <v>0</v>
      </c>
      <c r="AG437" s="84">
        <f t="shared" si="146"/>
        <v>0</v>
      </c>
      <c r="AH437" s="168">
        <f t="shared" si="135"/>
        <v>0</v>
      </c>
    </row>
    <row r="438" spans="3:34" x14ac:dyDescent="0.2">
      <c r="C438" s="164">
        <v>30</v>
      </c>
      <c r="D438" s="64">
        <f>'[1]2022'!D432</f>
        <v>0</v>
      </c>
      <c r="E438" s="165">
        <f>'[1]2022'!E432</f>
        <v>0</v>
      </c>
      <c r="F438" s="66">
        <f>'[1]2022'!F432</f>
        <v>0</v>
      </c>
      <c r="G438" s="67">
        <f>'[1]2022'!G432</f>
        <v>0</v>
      </c>
      <c r="H438" s="67">
        <f>'[1]2022'!H432</f>
        <v>0</v>
      </c>
      <c r="I438" s="165">
        <f>'[1]2022'!I432</f>
        <v>1</v>
      </c>
      <c r="J438" s="166">
        <f>'[1]2022'!J432</f>
        <v>0</v>
      </c>
      <c r="K438" s="249">
        <v>0</v>
      </c>
      <c r="L438" s="167">
        <f>'[1]2022'!L432</f>
        <v>1</v>
      </c>
      <c r="M438" s="71">
        <f>'[1]2022'!M432</f>
        <v>1</v>
      </c>
      <c r="N438" s="72">
        <f t="shared" si="136"/>
        <v>1</v>
      </c>
      <c r="O438" s="73">
        <f t="shared" si="122"/>
        <v>0</v>
      </c>
      <c r="P438" s="74">
        <f t="shared" si="123"/>
        <v>0</v>
      </c>
      <c r="Q438" s="273">
        <f t="shared" si="124"/>
        <v>0</v>
      </c>
      <c r="R438" s="75">
        <f t="shared" si="142"/>
        <v>0</v>
      </c>
      <c r="S438" s="274">
        <f t="shared" si="126"/>
        <v>0</v>
      </c>
      <c r="T438" s="77"/>
      <c r="U438" s="78">
        <f t="shared" si="127"/>
        <v>0</v>
      </c>
      <c r="V438" s="75">
        <f t="shared" si="143"/>
        <v>0</v>
      </c>
      <c r="W438" s="274">
        <f t="shared" si="129"/>
        <v>0</v>
      </c>
      <c r="X438" s="74"/>
      <c r="Y438" s="80">
        <f t="shared" si="144"/>
        <v>0</v>
      </c>
      <c r="Z438" s="81">
        <f t="shared" si="131"/>
        <v>0</v>
      </c>
      <c r="AA438" s="25" t="str">
        <f t="shared" si="132"/>
        <v>.</v>
      </c>
      <c r="AB438" s="24"/>
      <c r="AC438" s="169"/>
      <c r="AD438" s="24"/>
      <c r="AE438" s="26"/>
      <c r="AF438" s="84">
        <f t="shared" si="145"/>
        <v>0</v>
      </c>
      <c r="AG438" s="84">
        <f t="shared" si="146"/>
        <v>0</v>
      </c>
      <c r="AH438" s="168">
        <f t="shared" si="135"/>
        <v>0</v>
      </c>
    </row>
    <row r="439" spans="3:34" x14ac:dyDescent="0.2">
      <c r="C439" s="164">
        <v>31</v>
      </c>
      <c r="D439" s="64">
        <f>'[1]2022'!D433</f>
        <v>0</v>
      </c>
      <c r="E439" s="165">
        <f>'[1]2022'!E433</f>
        <v>0</v>
      </c>
      <c r="F439" s="66">
        <f>'[1]2022'!F433</f>
        <v>0</v>
      </c>
      <c r="G439" s="67">
        <f>'[1]2022'!G433</f>
        <v>0</v>
      </c>
      <c r="H439" s="67">
        <f>'[1]2022'!H433</f>
        <v>0</v>
      </c>
      <c r="I439" s="165">
        <f>'[1]2022'!I433</f>
        <v>1</v>
      </c>
      <c r="J439" s="166">
        <f>'[1]2022'!J433</f>
        <v>0</v>
      </c>
      <c r="K439" s="249">
        <v>0</v>
      </c>
      <c r="L439" s="167">
        <f>'[1]2022'!L433</f>
        <v>1</v>
      </c>
      <c r="M439" s="71">
        <f>'[1]2022'!M433</f>
        <v>1</v>
      </c>
      <c r="N439" s="72">
        <f t="shared" si="136"/>
        <v>1</v>
      </c>
      <c r="O439" s="73">
        <f t="shared" si="122"/>
        <v>0</v>
      </c>
      <c r="P439" s="74">
        <f t="shared" si="123"/>
        <v>0</v>
      </c>
      <c r="Q439" s="273">
        <f t="shared" si="124"/>
        <v>0</v>
      </c>
      <c r="R439" s="75">
        <f t="shared" si="142"/>
        <v>0</v>
      </c>
      <c r="S439" s="274">
        <f t="shared" si="126"/>
        <v>0</v>
      </c>
      <c r="T439" s="77"/>
      <c r="U439" s="78">
        <f t="shared" si="127"/>
        <v>0</v>
      </c>
      <c r="V439" s="75">
        <f t="shared" si="143"/>
        <v>0</v>
      </c>
      <c r="W439" s="274">
        <f t="shared" si="129"/>
        <v>0</v>
      </c>
      <c r="X439" s="74"/>
      <c r="Y439" s="80">
        <f t="shared" si="144"/>
        <v>0</v>
      </c>
      <c r="Z439" s="81">
        <f t="shared" si="131"/>
        <v>0</v>
      </c>
      <c r="AA439" s="25" t="str">
        <f t="shared" si="132"/>
        <v>.</v>
      </c>
      <c r="AB439" s="24"/>
      <c r="AC439" s="169"/>
      <c r="AD439" s="24"/>
      <c r="AE439" s="26"/>
      <c r="AF439" s="84">
        <f t="shared" si="145"/>
        <v>0</v>
      </c>
      <c r="AG439" s="84">
        <f t="shared" si="146"/>
        <v>0</v>
      </c>
      <c r="AH439" s="168">
        <f t="shared" si="135"/>
        <v>0</v>
      </c>
    </row>
    <row r="440" spans="3:34" x14ac:dyDescent="0.2">
      <c r="C440" s="222">
        <v>32</v>
      </c>
      <c r="D440" s="64">
        <f>'[1]2022'!D434</f>
        <v>0</v>
      </c>
      <c r="E440" s="165">
        <f>'[1]2022'!E434</f>
        <v>0</v>
      </c>
      <c r="F440" s="66">
        <f>'[1]2022'!F434</f>
        <v>0</v>
      </c>
      <c r="G440" s="67">
        <f>'[1]2022'!G434</f>
        <v>0</v>
      </c>
      <c r="H440" s="67">
        <f>'[1]2022'!H434</f>
        <v>0</v>
      </c>
      <c r="I440" s="165">
        <f>'[1]2022'!I434</f>
        <v>1</v>
      </c>
      <c r="J440" s="166">
        <f>'[1]2022'!J434</f>
        <v>0</v>
      </c>
      <c r="K440" s="249">
        <v>0</v>
      </c>
      <c r="L440" s="167">
        <f>'[1]2022'!L434</f>
        <v>1</v>
      </c>
      <c r="M440" s="71">
        <f>'[1]2022'!M434</f>
        <v>1</v>
      </c>
      <c r="N440" s="72">
        <f t="shared" si="136"/>
        <v>1</v>
      </c>
      <c r="O440" s="73">
        <f t="shared" si="122"/>
        <v>0</v>
      </c>
      <c r="P440" s="74">
        <f t="shared" si="123"/>
        <v>0</v>
      </c>
      <c r="Q440" s="273">
        <f t="shared" si="124"/>
        <v>0</v>
      </c>
      <c r="R440" s="75">
        <f t="shared" si="142"/>
        <v>0</v>
      </c>
      <c r="S440" s="274">
        <f t="shared" si="126"/>
        <v>0</v>
      </c>
      <c r="T440" s="77"/>
      <c r="U440" s="78">
        <f t="shared" si="127"/>
        <v>0</v>
      </c>
      <c r="V440" s="75">
        <f t="shared" si="143"/>
        <v>0</v>
      </c>
      <c r="W440" s="274">
        <f t="shared" si="129"/>
        <v>0</v>
      </c>
      <c r="X440" s="74"/>
      <c r="Y440" s="80">
        <f t="shared" si="144"/>
        <v>0</v>
      </c>
      <c r="Z440" s="81">
        <f t="shared" si="131"/>
        <v>0</v>
      </c>
      <c r="AA440" s="25" t="str">
        <f t="shared" si="132"/>
        <v>.</v>
      </c>
      <c r="AB440" s="24"/>
      <c r="AC440" s="169"/>
      <c r="AD440" s="24"/>
      <c r="AE440" s="26"/>
      <c r="AF440" s="84">
        <f t="shared" si="145"/>
        <v>0</v>
      </c>
      <c r="AG440" s="84">
        <f t="shared" si="146"/>
        <v>0</v>
      </c>
      <c r="AH440" s="168">
        <f t="shared" si="135"/>
        <v>0</v>
      </c>
    </row>
    <row r="441" spans="3:34" x14ac:dyDescent="0.2">
      <c r="C441" s="164">
        <v>33</v>
      </c>
      <c r="D441" s="64">
        <f>'[1]2022'!D435</f>
        <v>0</v>
      </c>
      <c r="E441" s="165">
        <f>'[1]2022'!E435</f>
        <v>0</v>
      </c>
      <c r="F441" s="66">
        <f>'[1]2022'!F435</f>
        <v>0</v>
      </c>
      <c r="G441" s="67">
        <f>'[1]2022'!G435</f>
        <v>0</v>
      </c>
      <c r="H441" s="67">
        <f>'[1]2022'!H435</f>
        <v>0</v>
      </c>
      <c r="I441" s="165">
        <f>'[1]2022'!I435</f>
        <v>1</v>
      </c>
      <c r="J441" s="166">
        <f>'[1]2022'!J435</f>
        <v>0</v>
      </c>
      <c r="K441" s="249">
        <v>0</v>
      </c>
      <c r="L441" s="167">
        <f>'[1]2022'!L435</f>
        <v>1</v>
      </c>
      <c r="M441" s="71">
        <f>'[1]2022'!M435</f>
        <v>1</v>
      </c>
      <c r="N441" s="72">
        <f t="shared" si="136"/>
        <v>1</v>
      </c>
      <c r="O441" s="73">
        <f t="shared" si="122"/>
        <v>0</v>
      </c>
      <c r="P441" s="74">
        <f t="shared" si="123"/>
        <v>0</v>
      </c>
      <c r="Q441" s="273">
        <f t="shared" si="124"/>
        <v>0</v>
      </c>
      <c r="R441" s="75">
        <f t="shared" si="142"/>
        <v>0</v>
      </c>
      <c r="S441" s="274">
        <f t="shared" si="126"/>
        <v>0</v>
      </c>
      <c r="T441" s="77"/>
      <c r="U441" s="78">
        <f t="shared" si="127"/>
        <v>0</v>
      </c>
      <c r="V441" s="75">
        <f t="shared" si="143"/>
        <v>0</v>
      </c>
      <c r="W441" s="274">
        <f t="shared" si="129"/>
        <v>0</v>
      </c>
      <c r="X441" s="74"/>
      <c r="Y441" s="80">
        <f t="shared" si="144"/>
        <v>0</v>
      </c>
      <c r="Z441" s="81">
        <f t="shared" si="131"/>
        <v>0</v>
      </c>
      <c r="AA441" s="25" t="str">
        <f t="shared" si="132"/>
        <v>.</v>
      </c>
      <c r="AB441" s="24"/>
      <c r="AC441" s="169"/>
      <c r="AD441" s="24"/>
      <c r="AE441" s="26"/>
      <c r="AF441" s="84">
        <f t="shared" si="145"/>
        <v>0</v>
      </c>
      <c r="AG441" s="84">
        <f t="shared" si="146"/>
        <v>0</v>
      </c>
      <c r="AH441" s="168">
        <f t="shared" si="135"/>
        <v>0</v>
      </c>
    </row>
    <row r="442" spans="3:34" x14ac:dyDescent="0.2">
      <c r="C442" s="164">
        <v>34</v>
      </c>
      <c r="D442" s="64">
        <f>'[1]2022'!D436</f>
        <v>0</v>
      </c>
      <c r="E442" s="165">
        <f>'[1]2022'!E436</f>
        <v>0</v>
      </c>
      <c r="F442" s="66">
        <f>'[1]2022'!F436</f>
        <v>0</v>
      </c>
      <c r="G442" s="67">
        <f>'[1]2022'!G436</f>
        <v>0</v>
      </c>
      <c r="H442" s="67">
        <f>'[1]2022'!H436</f>
        <v>0</v>
      </c>
      <c r="I442" s="165">
        <f>'[1]2022'!I436</f>
        <v>1</v>
      </c>
      <c r="J442" s="166">
        <f>'[1]2022'!J436</f>
        <v>0</v>
      </c>
      <c r="K442" s="249">
        <v>0</v>
      </c>
      <c r="L442" s="167">
        <f>'[1]2022'!L436</f>
        <v>1</v>
      </c>
      <c r="M442" s="71">
        <f>'[1]2022'!M436</f>
        <v>1</v>
      </c>
      <c r="N442" s="72">
        <f t="shared" si="136"/>
        <v>1</v>
      </c>
      <c r="O442" s="73">
        <f t="shared" si="122"/>
        <v>0</v>
      </c>
      <c r="P442" s="74">
        <f t="shared" si="123"/>
        <v>0</v>
      </c>
      <c r="Q442" s="273">
        <f t="shared" si="124"/>
        <v>0</v>
      </c>
      <c r="R442" s="75">
        <f t="shared" si="142"/>
        <v>0</v>
      </c>
      <c r="S442" s="274">
        <f t="shared" si="126"/>
        <v>0</v>
      </c>
      <c r="T442" s="77"/>
      <c r="U442" s="78">
        <f t="shared" si="127"/>
        <v>0</v>
      </c>
      <c r="V442" s="75">
        <f t="shared" si="143"/>
        <v>0</v>
      </c>
      <c r="W442" s="274">
        <f t="shared" si="129"/>
        <v>0</v>
      </c>
      <c r="X442" s="74"/>
      <c r="Y442" s="80">
        <f t="shared" si="144"/>
        <v>0</v>
      </c>
      <c r="Z442" s="81">
        <f t="shared" si="131"/>
        <v>0</v>
      </c>
      <c r="AA442" s="25" t="str">
        <f t="shared" si="132"/>
        <v>.</v>
      </c>
      <c r="AB442" s="24"/>
      <c r="AC442" s="169"/>
      <c r="AD442" s="24"/>
      <c r="AE442" s="26"/>
      <c r="AF442" s="84">
        <f t="shared" si="145"/>
        <v>0</v>
      </c>
      <c r="AG442" s="84">
        <f t="shared" si="146"/>
        <v>0</v>
      </c>
      <c r="AH442" s="168">
        <f t="shared" si="135"/>
        <v>0</v>
      </c>
    </row>
    <row r="443" spans="3:34" x14ac:dyDescent="0.2">
      <c r="C443" s="164">
        <v>35</v>
      </c>
      <c r="D443" s="64">
        <f>'[1]2022'!D437</f>
        <v>0</v>
      </c>
      <c r="E443" s="165">
        <f>'[1]2022'!E437</f>
        <v>0</v>
      </c>
      <c r="F443" s="66">
        <f>'[1]2022'!F437</f>
        <v>0</v>
      </c>
      <c r="G443" s="67">
        <f>'[1]2022'!G437</f>
        <v>0</v>
      </c>
      <c r="H443" s="67">
        <f>'[1]2022'!H437</f>
        <v>0</v>
      </c>
      <c r="I443" s="165">
        <f>'[1]2022'!I437</f>
        <v>1</v>
      </c>
      <c r="J443" s="166">
        <f>'[1]2022'!J437</f>
        <v>0</v>
      </c>
      <c r="K443" s="249">
        <v>0</v>
      </c>
      <c r="L443" s="167">
        <f>'[1]2022'!L437</f>
        <v>1</v>
      </c>
      <c r="M443" s="71">
        <f>'[1]2022'!M437</f>
        <v>1</v>
      </c>
      <c r="N443" s="72">
        <f t="shared" si="136"/>
        <v>1</v>
      </c>
      <c r="O443" s="73">
        <f t="shared" si="122"/>
        <v>0</v>
      </c>
      <c r="P443" s="74">
        <f t="shared" si="123"/>
        <v>0</v>
      </c>
      <c r="Q443" s="273">
        <f t="shared" si="124"/>
        <v>0</v>
      </c>
      <c r="R443" s="75">
        <f t="shared" si="142"/>
        <v>0</v>
      </c>
      <c r="S443" s="274">
        <f t="shared" si="126"/>
        <v>0</v>
      </c>
      <c r="T443" s="77"/>
      <c r="U443" s="78">
        <f t="shared" si="127"/>
        <v>0</v>
      </c>
      <c r="V443" s="75">
        <f t="shared" si="143"/>
        <v>0</v>
      </c>
      <c r="W443" s="274">
        <f t="shared" si="129"/>
        <v>0</v>
      </c>
      <c r="X443" s="74"/>
      <c r="Y443" s="80">
        <f t="shared" si="144"/>
        <v>0</v>
      </c>
      <c r="Z443" s="81">
        <f t="shared" si="131"/>
        <v>0</v>
      </c>
      <c r="AA443" s="25" t="str">
        <f t="shared" si="132"/>
        <v>.</v>
      </c>
      <c r="AB443" s="24"/>
      <c r="AC443" s="169"/>
      <c r="AD443" s="24"/>
      <c r="AE443" s="26"/>
      <c r="AF443" s="84">
        <f t="shared" si="145"/>
        <v>0</v>
      </c>
      <c r="AG443" s="84">
        <f t="shared" si="146"/>
        <v>0</v>
      </c>
      <c r="AH443" s="168">
        <f t="shared" si="135"/>
        <v>0</v>
      </c>
    </row>
    <row r="444" spans="3:34" x14ac:dyDescent="0.2">
      <c r="C444" s="222">
        <v>36</v>
      </c>
      <c r="D444" s="64">
        <f>'[1]2022'!D438</f>
        <v>0</v>
      </c>
      <c r="E444" s="165">
        <f>'[1]2022'!E438</f>
        <v>0</v>
      </c>
      <c r="F444" s="66">
        <f>'[1]2022'!F438</f>
        <v>0</v>
      </c>
      <c r="G444" s="67">
        <f>'[1]2022'!G438</f>
        <v>0</v>
      </c>
      <c r="H444" s="67">
        <f>'[1]2022'!H438</f>
        <v>0</v>
      </c>
      <c r="I444" s="165">
        <f>'[1]2022'!I438</f>
        <v>1</v>
      </c>
      <c r="J444" s="166">
        <f>'[1]2022'!J438</f>
        <v>0</v>
      </c>
      <c r="K444" s="249">
        <v>0</v>
      </c>
      <c r="L444" s="167">
        <f>'[1]2022'!L438</f>
        <v>1</v>
      </c>
      <c r="M444" s="71">
        <f>'[1]2022'!M438</f>
        <v>1</v>
      </c>
      <c r="N444" s="72">
        <f t="shared" si="136"/>
        <v>1</v>
      </c>
      <c r="O444" s="73">
        <f t="shared" si="122"/>
        <v>0</v>
      </c>
      <c r="P444" s="74">
        <f t="shared" si="123"/>
        <v>0</v>
      </c>
      <c r="Q444" s="273">
        <f t="shared" si="124"/>
        <v>0</v>
      </c>
      <c r="R444" s="75">
        <f t="shared" si="142"/>
        <v>0</v>
      </c>
      <c r="S444" s="274">
        <f t="shared" si="126"/>
        <v>0</v>
      </c>
      <c r="T444" s="77"/>
      <c r="U444" s="78">
        <f t="shared" si="127"/>
        <v>0</v>
      </c>
      <c r="V444" s="75">
        <f t="shared" si="143"/>
        <v>0</v>
      </c>
      <c r="W444" s="274">
        <f t="shared" si="129"/>
        <v>0</v>
      </c>
      <c r="X444" s="74"/>
      <c r="Y444" s="80">
        <f t="shared" si="144"/>
        <v>0</v>
      </c>
      <c r="Z444" s="81">
        <f t="shared" si="131"/>
        <v>0</v>
      </c>
      <c r="AA444" s="25" t="str">
        <f t="shared" si="132"/>
        <v>.</v>
      </c>
      <c r="AB444" s="24"/>
      <c r="AC444" s="169"/>
      <c r="AD444" s="24"/>
      <c r="AE444" s="26"/>
      <c r="AF444" s="84">
        <f t="shared" si="145"/>
        <v>0</v>
      </c>
      <c r="AG444" s="84">
        <f t="shared" si="146"/>
        <v>0</v>
      </c>
      <c r="AH444" s="168">
        <f t="shared" si="135"/>
        <v>0</v>
      </c>
    </row>
    <row r="445" spans="3:34" x14ac:dyDescent="0.2">
      <c r="C445" s="164">
        <v>37</v>
      </c>
      <c r="D445" s="64">
        <f>'[1]2022'!D439</f>
        <v>0</v>
      </c>
      <c r="E445" s="165">
        <f>'[1]2022'!E439</f>
        <v>0</v>
      </c>
      <c r="F445" s="66">
        <f>'[1]2022'!F439</f>
        <v>0</v>
      </c>
      <c r="G445" s="67">
        <f>'[1]2022'!G439</f>
        <v>0</v>
      </c>
      <c r="H445" s="67">
        <f>'[1]2022'!H439</f>
        <v>0</v>
      </c>
      <c r="I445" s="165">
        <f>'[1]2022'!I439</f>
        <v>1</v>
      </c>
      <c r="J445" s="166">
        <f>'[1]2022'!J439</f>
        <v>0</v>
      </c>
      <c r="K445" s="249">
        <v>0</v>
      </c>
      <c r="L445" s="167">
        <f>'[1]2022'!L439</f>
        <v>1</v>
      </c>
      <c r="M445" s="71">
        <f>'[1]2022'!M439</f>
        <v>1</v>
      </c>
      <c r="N445" s="72">
        <f t="shared" si="136"/>
        <v>1</v>
      </c>
      <c r="O445" s="73">
        <f t="shared" si="122"/>
        <v>0</v>
      </c>
      <c r="P445" s="74">
        <f t="shared" si="123"/>
        <v>0</v>
      </c>
      <c r="Q445" s="273">
        <f t="shared" si="124"/>
        <v>0</v>
      </c>
      <c r="R445" s="75">
        <f t="shared" si="142"/>
        <v>0</v>
      </c>
      <c r="S445" s="274">
        <f t="shared" si="126"/>
        <v>0</v>
      </c>
      <c r="T445" s="77"/>
      <c r="U445" s="78">
        <f t="shared" si="127"/>
        <v>0</v>
      </c>
      <c r="V445" s="75">
        <f t="shared" si="143"/>
        <v>0</v>
      </c>
      <c r="W445" s="274">
        <f t="shared" si="129"/>
        <v>0</v>
      </c>
      <c r="X445" s="74"/>
      <c r="Y445" s="80">
        <f t="shared" si="144"/>
        <v>0</v>
      </c>
      <c r="Z445" s="81">
        <f t="shared" si="131"/>
        <v>0</v>
      </c>
      <c r="AA445" s="25" t="str">
        <f t="shared" si="132"/>
        <v>.</v>
      </c>
      <c r="AB445" s="24"/>
      <c r="AC445" s="169"/>
      <c r="AD445" s="24"/>
      <c r="AE445" s="26"/>
      <c r="AF445" s="84">
        <f t="shared" si="145"/>
        <v>0</v>
      </c>
      <c r="AG445" s="84">
        <f t="shared" si="146"/>
        <v>0</v>
      </c>
      <c r="AH445" s="168">
        <f t="shared" si="135"/>
        <v>0</v>
      </c>
    </row>
    <row r="446" spans="3:34" x14ac:dyDescent="0.2">
      <c r="C446" s="164">
        <v>38</v>
      </c>
      <c r="D446" s="64">
        <f>'[1]2022'!D440</f>
        <v>0</v>
      </c>
      <c r="E446" s="165">
        <f>'[1]2022'!E440</f>
        <v>0</v>
      </c>
      <c r="F446" s="66">
        <f>'[1]2022'!F440</f>
        <v>0</v>
      </c>
      <c r="G446" s="67">
        <f>'[1]2022'!G440</f>
        <v>0</v>
      </c>
      <c r="H446" s="67">
        <f>'[1]2022'!H440</f>
        <v>0</v>
      </c>
      <c r="I446" s="165">
        <f>'[1]2022'!I440</f>
        <v>1</v>
      </c>
      <c r="J446" s="166">
        <f>'[1]2022'!J440</f>
        <v>0</v>
      </c>
      <c r="K446" s="249">
        <v>0</v>
      </c>
      <c r="L446" s="167">
        <f>'[1]2022'!L440</f>
        <v>1</v>
      </c>
      <c r="M446" s="71">
        <f>'[1]2022'!M440</f>
        <v>1</v>
      </c>
      <c r="N446" s="72">
        <f t="shared" si="136"/>
        <v>1</v>
      </c>
      <c r="O446" s="73">
        <f t="shared" si="122"/>
        <v>0</v>
      </c>
      <c r="P446" s="74">
        <f t="shared" si="123"/>
        <v>0</v>
      </c>
      <c r="Q446" s="273">
        <f t="shared" si="124"/>
        <v>0</v>
      </c>
      <c r="R446" s="75">
        <f t="shared" si="142"/>
        <v>0</v>
      </c>
      <c r="S446" s="274">
        <f t="shared" si="126"/>
        <v>0</v>
      </c>
      <c r="T446" s="77"/>
      <c r="U446" s="78">
        <f t="shared" si="127"/>
        <v>0</v>
      </c>
      <c r="V446" s="75">
        <f t="shared" si="143"/>
        <v>0</v>
      </c>
      <c r="W446" s="274">
        <f t="shared" si="129"/>
        <v>0</v>
      </c>
      <c r="X446" s="74"/>
      <c r="Y446" s="80">
        <f t="shared" si="144"/>
        <v>0</v>
      </c>
      <c r="Z446" s="81">
        <f t="shared" si="131"/>
        <v>0</v>
      </c>
      <c r="AA446" s="25" t="str">
        <f t="shared" si="132"/>
        <v>.</v>
      </c>
      <c r="AB446" s="24"/>
      <c r="AC446" s="169"/>
      <c r="AD446" s="24"/>
      <c r="AE446" s="26"/>
      <c r="AF446" s="84">
        <f t="shared" si="145"/>
        <v>0</v>
      </c>
      <c r="AG446" s="84">
        <f t="shared" si="146"/>
        <v>0</v>
      </c>
      <c r="AH446" s="168">
        <f t="shared" si="135"/>
        <v>0</v>
      </c>
    </row>
    <row r="447" spans="3:34" x14ac:dyDescent="0.2">
      <c r="C447" s="164">
        <v>39</v>
      </c>
      <c r="D447" s="64">
        <f>'[1]2022'!D441</f>
        <v>0</v>
      </c>
      <c r="E447" s="165">
        <f>'[1]2022'!E441</f>
        <v>0</v>
      </c>
      <c r="F447" s="66">
        <f>'[1]2022'!F441</f>
        <v>0</v>
      </c>
      <c r="G447" s="67">
        <f>'[1]2022'!G441</f>
        <v>0</v>
      </c>
      <c r="H447" s="67">
        <f>'[1]2022'!H441</f>
        <v>0</v>
      </c>
      <c r="I447" s="165">
        <f>'[1]2022'!I441</f>
        <v>1</v>
      </c>
      <c r="J447" s="166">
        <f>'[1]2022'!J441</f>
        <v>0</v>
      </c>
      <c r="K447" s="249">
        <v>0</v>
      </c>
      <c r="L447" s="167">
        <f>'[1]2022'!L441</f>
        <v>1</v>
      </c>
      <c r="M447" s="71">
        <f>'[1]2022'!M441</f>
        <v>1</v>
      </c>
      <c r="N447" s="72">
        <f t="shared" si="136"/>
        <v>1</v>
      </c>
      <c r="O447" s="73">
        <f t="shared" si="122"/>
        <v>0</v>
      </c>
      <c r="P447" s="74">
        <f t="shared" si="123"/>
        <v>0</v>
      </c>
      <c r="Q447" s="273">
        <f t="shared" si="124"/>
        <v>0</v>
      </c>
      <c r="R447" s="75">
        <f t="shared" si="142"/>
        <v>0</v>
      </c>
      <c r="S447" s="274">
        <f t="shared" si="126"/>
        <v>0</v>
      </c>
      <c r="T447" s="77"/>
      <c r="U447" s="78">
        <f t="shared" si="127"/>
        <v>0</v>
      </c>
      <c r="V447" s="75">
        <f t="shared" si="143"/>
        <v>0</v>
      </c>
      <c r="W447" s="274">
        <f t="shared" si="129"/>
        <v>0</v>
      </c>
      <c r="X447" s="74"/>
      <c r="Y447" s="80">
        <f t="shared" si="144"/>
        <v>0</v>
      </c>
      <c r="Z447" s="81">
        <f t="shared" si="131"/>
        <v>0</v>
      </c>
      <c r="AA447" s="25" t="str">
        <f t="shared" si="132"/>
        <v>.</v>
      </c>
      <c r="AB447" s="24"/>
      <c r="AC447" s="169"/>
      <c r="AD447" s="24"/>
      <c r="AE447" s="26"/>
      <c r="AF447" s="84">
        <f t="shared" si="145"/>
        <v>0</v>
      </c>
      <c r="AG447" s="84">
        <f t="shared" si="146"/>
        <v>0</v>
      </c>
      <c r="AH447" s="168">
        <f t="shared" si="135"/>
        <v>0</v>
      </c>
    </row>
    <row r="448" spans="3:34" x14ac:dyDescent="0.2">
      <c r="C448" s="222">
        <v>40</v>
      </c>
      <c r="D448" s="64">
        <f>'[1]2022'!D442</f>
        <v>0</v>
      </c>
      <c r="E448" s="165">
        <f>'[1]2022'!E442</f>
        <v>0</v>
      </c>
      <c r="F448" s="66">
        <f>'[1]2022'!F442</f>
        <v>0</v>
      </c>
      <c r="G448" s="67">
        <f>'[1]2022'!G442</f>
        <v>0</v>
      </c>
      <c r="H448" s="67">
        <f>'[1]2022'!H442</f>
        <v>0</v>
      </c>
      <c r="I448" s="165">
        <f>'[1]2022'!I442</f>
        <v>1</v>
      </c>
      <c r="J448" s="166">
        <f>'[1]2022'!J442</f>
        <v>0</v>
      </c>
      <c r="K448" s="249">
        <v>0</v>
      </c>
      <c r="L448" s="167">
        <f>'[1]2022'!L442</f>
        <v>1</v>
      </c>
      <c r="M448" s="71">
        <f>'[1]2022'!M442</f>
        <v>1</v>
      </c>
      <c r="N448" s="72">
        <f t="shared" si="136"/>
        <v>1</v>
      </c>
      <c r="O448" s="73">
        <f t="shared" si="122"/>
        <v>0</v>
      </c>
      <c r="P448" s="74">
        <f t="shared" si="123"/>
        <v>0</v>
      </c>
      <c r="Q448" s="273">
        <f t="shared" si="124"/>
        <v>0</v>
      </c>
      <c r="R448" s="75">
        <f t="shared" si="142"/>
        <v>0</v>
      </c>
      <c r="S448" s="274">
        <f t="shared" si="126"/>
        <v>0</v>
      </c>
      <c r="T448" s="77"/>
      <c r="U448" s="78">
        <f t="shared" si="127"/>
        <v>0</v>
      </c>
      <c r="V448" s="75">
        <f t="shared" si="143"/>
        <v>0</v>
      </c>
      <c r="W448" s="274">
        <f t="shared" si="129"/>
        <v>0</v>
      </c>
      <c r="X448" s="74"/>
      <c r="Y448" s="80">
        <f t="shared" si="144"/>
        <v>0</v>
      </c>
      <c r="Z448" s="81">
        <f t="shared" si="131"/>
        <v>0</v>
      </c>
      <c r="AA448" s="25" t="str">
        <f t="shared" si="132"/>
        <v>.</v>
      </c>
      <c r="AB448" s="24"/>
      <c r="AC448" s="169"/>
      <c r="AD448" s="24"/>
      <c r="AE448" s="26"/>
      <c r="AF448" s="84">
        <f t="shared" si="145"/>
        <v>0</v>
      </c>
      <c r="AG448" s="84">
        <f t="shared" si="146"/>
        <v>0</v>
      </c>
      <c r="AH448" s="168">
        <f t="shared" si="135"/>
        <v>0</v>
      </c>
    </row>
    <row r="449" spans="3:34" x14ac:dyDescent="0.2">
      <c r="C449" s="164">
        <v>41</v>
      </c>
      <c r="D449" s="64">
        <f>'[1]2022'!D443</f>
        <v>0</v>
      </c>
      <c r="E449" s="165">
        <f>'[1]2022'!E443</f>
        <v>0</v>
      </c>
      <c r="F449" s="66">
        <f>'[1]2022'!F443</f>
        <v>0</v>
      </c>
      <c r="G449" s="67">
        <f>'[1]2022'!G443</f>
        <v>0</v>
      </c>
      <c r="H449" s="67">
        <f>'[1]2022'!H443</f>
        <v>0</v>
      </c>
      <c r="I449" s="165">
        <f>'[1]2022'!I443</f>
        <v>1</v>
      </c>
      <c r="J449" s="166">
        <f>'[1]2022'!J443</f>
        <v>0</v>
      </c>
      <c r="K449" s="249">
        <v>0</v>
      </c>
      <c r="L449" s="167">
        <f>'[1]2022'!L443</f>
        <v>1</v>
      </c>
      <c r="M449" s="71">
        <f>'[1]2022'!M443</f>
        <v>1</v>
      </c>
      <c r="N449" s="72">
        <f t="shared" si="136"/>
        <v>1</v>
      </c>
      <c r="O449" s="73">
        <f t="shared" si="122"/>
        <v>0</v>
      </c>
      <c r="P449" s="74">
        <f t="shared" si="123"/>
        <v>0</v>
      </c>
      <c r="Q449" s="273">
        <f t="shared" si="124"/>
        <v>0</v>
      </c>
      <c r="R449" s="75">
        <f t="shared" si="142"/>
        <v>0</v>
      </c>
      <c r="S449" s="274">
        <f t="shared" si="126"/>
        <v>0</v>
      </c>
      <c r="T449" s="77"/>
      <c r="U449" s="78">
        <f t="shared" si="127"/>
        <v>0</v>
      </c>
      <c r="V449" s="75">
        <f t="shared" si="143"/>
        <v>0</v>
      </c>
      <c r="W449" s="274">
        <f t="shared" si="129"/>
        <v>0</v>
      </c>
      <c r="X449" s="74"/>
      <c r="Y449" s="80">
        <f t="shared" si="144"/>
        <v>0</v>
      </c>
      <c r="Z449" s="81">
        <f t="shared" si="131"/>
        <v>0</v>
      </c>
      <c r="AA449" s="25" t="str">
        <f t="shared" si="132"/>
        <v>.</v>
      </c>
      <c r="AB449" s="24"/>
      <c r="AC449" s="169"/>
      <c r="AD449" s="24"/>
      <c r="AE449" s="26"/>
      <c r="AF449" s="84">
        <f t="shared" si="145"/>
        <v>0</v>
      </c>
      <c r="AG449" s="84">
        <f t="shared" si="146"/>
        <v>0</v>
      </c>
      <c r="AH449" s="168">
        <f t="shared" si="135"/>
        <v>0</v>
      </c>
    </row>
    <row r="450" spans="3:34" x14ac:dyDescent="0.2">
      <c r="C450" s="164">
        <v>42</v>
      </c>
      <c r="D450" s="64">
        <f>'[1]2022'!D444</f>
        <v>0</v>
      </c>
      <c r="E450" s="165">
        <f>'[1]2022'!E444</f>
        <v>0</v>
      </c>
      <c r="F450" s="66">
        <f>'[1]2022'!F444</f>
        <v>0</v>
      </c>
      <c r="G450" s="67">
        <f>'[1]2022'!G444</f>
        <v>0</v>
      </c>
      <c r="H450" s="67">
        <f>'[1]2022'!H444</f>
        <v>0</v>
      </c>
      <c r="I450" s="165">
        <f>'[1]2022'!I444</f>
        <v>1</v>
      </c>
      <c r="J450" s="166">
        <f>'[1]2022'!J444</f>
        <v>0</v>
      </c>
      <c r="K450" s="249">
        <v>0</v>
      </c>
      <c r="L450" s="167">
        <f>'[1]2022'!L444</f>
        <v>1</v>
      </c>
      <c r="M450" s="71">
        <f>'[1]2022'!M444</f>
        <v>1</v>
      </c>
      <c r="N450" s="72">
        <f t="shared" si="136"/>
        <v>1</v>
      </c>
      <c r="O450" s="73">
        <f t="shared" si="122"/>
        <v>0</v>
      </c>
      <c r="P450" s="74">
        <f t="shared" si="123"/>
        <v>0</v>
      </c>
      <c r="Q450" s="273">
        <f t="shared" si="124"/>
        <v>0</v>
      </c>
      <c r="R450" s="75">
        <f t="shared" si="142"/>
        <v>0</v>
      </c>
      <c r="S450" s="274">
        <f t="shared" si="126"/>
        <v>0</v>
      </c>
      <c r="T450" s="77"/>
      <c r="U450" s="78">
        <f t="shared" si="127"/>
        <v>0</v>
      </c>
      <c r="V450" s="75">
        <f t="shared" si="143"/>
        <v>0</v>
      </c>
      <c r="W450" s="274">
        <f t="shared" si="129"/>
        <v>0</v>
      </c>
      <c r="X450" s="74"/>
      <c r="Y450" s="80">
        <f t="shared" si="144"/>
        <v>0</v>
      </c>
      <c r="Z450" s="81">
        <f t="shared" si="131"/>
        <v>0</v>
      </c>
      <c r="AA450" s="25" t="str">
        <f t="shared" si="132"/>
        <v>.</v>
      </c>
      <c r="AB450" s="24"/>
      <c r="AC450" s="169"/>
      <c r="AD450" s="24"/>
      <c r="AE450" s="26"/>
      <c r="AF450" s="84">
        <f t="shared" si="145"/>
        <v>0</v>
      </c>
      <c r="AG450" s="84">
        <f t="shared" si="146"/>
        <v>0</v>
      </c>
      <c r="AH450" s="168">
        <f t="shared" si="135"/>
        <v>0</v>
      </c>
    </row>
    <row r="451" spans="3:34" x14ac:dyDescent="0.2">
      <c r="C451" s="164">
        <v>43</v>
      </c>
      <c r="D451" s="64">
        <f>'[1]2022'!D445</f>
        <v>0</v>
      </c>
      <c r="E451" s="165">
        <f>'[1]2022'!E445</f>
        <v>0</v>
      </c>
      <c r="F451" s="66">
        <f>'[1]2022'!F445</f>
        <v>0</v>
      </c>
      <c r="G451" s="67">
        <f>'[1]2022'!G445</f>
        <v>0</v>
      </c>
      <c r="H451" s="67">
        <f>'[1]2022'!H445</f>
        <v>0</v>
      </c>
      <c r="I451" s="165">
        <f>'[1]2022'!I445</f>
        <v>1</v>
      </c>
      <c r="J451" s="166">
        <f>'[1]2022'!J445</f>
        <v>0</v>
      </c>
      <c r="K451" s="249">
        <v>0</v>
      </c>
      <c r="L451" s="167">
        <f>'[1]2022'!L445</f>
        <v>1</v>
      </c>
      <c r="M451" s="71">
        <f>'[1]2022'!M445</f>
        <v>1</v>
      </c>
      <c r="N451" s="72">
        <f t="shared" si="136"/>
        <v>1</v>
      </c>
      <c r="O451" s="73">
        <f t="shared" si="122"/>
        <v>0</v>
      </c>
      <c r="P451" s="74">
        <f t="shared" si="123"/>
        <v>0</v>
      </c>
      <c r="Q451" s="273">
        <f t="shared" si="124"/>
        <v>0</v>
      </c>
      <c r="R451" s="75">
        <f t="shared" si="142"/>
        <v>0</v>
      </c>
      <c r="S451" s="274">
        <f t="shared" si="126"/>
        <v>0</v>
      </c>
      <c r="T451" s="77"/>
      <c r="U451" s="78">
        <f t="shared" si="127"/>
        <v>0</v>
      </c>
      <c r="V451" s="75">
        <f t="shared" si="143"/>
        <v>0</v>
      </c>
      <c r="W451" s="274">
        <f t="shared" si="129"/>
        <v>0</v>
      </c>
      <c r="X451" s="74"/>
      <c r="Y451" s="80">
        <f t="shared" si="144"/>
        <v>0</v>
      </c>
      <c r="Z451" s="81">
        <f t="shared" si="131"/>
        <v>0</v>
      </c>
      <c r="AA451" s="25" t="str">
        <f t="shared" si="132"/>
        <v>.</v>
      </c>
      <c r="AB451" s="24"/>
      <c r="AC451" s="169"/>
      <c r="AD451" s="24"/>
      <c r="AE451" s="26"/>
      <c r="AF451" s="84">
        <f t="shared" si="145"/>
        <v>0</v>
      </c>
      <c r="AG451" s="84">
        <f t="shared" si="146"/>
        <v>0</v>
      </c>
      <c r="AH451" s="168">
        <f t="shared" si="135"/>
        <v>0</v>
      </c>
    </row>
    <row r="452" spans="3:34" x14ac:dyDescent="0.2">
      <c r="C452" s="222">
        <v>44</v>
      </c>
      <c r="D452" s="64">
        <f>'[1]2022'!D446</f>
        <v>0</v>
      </c>
      <c r="E452" s="165">
        <f>'[1]2022'!E446</f>
        <v>0</v>
      </c>
      <c r="F452" s="66">
        <f>'[1]2022'!F446</f>
        <v>0</v>
      </c>
      <c r="G452" s="67">
        <f>'[1]2022'!G446</f>
        <v>0</v>
      </c>
      <c r="H452" s="67">
        <f>'[1]2022'!H446</f>
        <v>0</v>
      </c>
      <c r="I452" s="165">
        <f>'[1]2022'!I446</f>
        <v>1</v>
      </c>
      <c r="J452" s="166">
        <f>'[1]2022'!J446</f>
        <v>0</v>
      </c>
      <c r="K452" s="249">
        <v>0</v>
      </c>
      <c r="L452" s="167">
        <f>'[1]2022'!L446</f>
        <v>1</v>
      </c>
      <c r="M452" s="71">
        <f>'[1]2022'!M446</f>
        <v>1</v>
      </c>
      <c r="N452" s="72">
        <f t="shared" si="136"/>
        <v>1</v>
      </c>
      <c r="O452" s="73">
        <f t="shared" si="122"/>
        <v>0</v>
      </c>
      <c r="P452" s="74">
        <f t="shared" si="123"/>
        <v>0</v>
      </c>
      <c r="Q452" s="273">
        <f t="shared" si="124"/>
        <v>0</v>
      </c>
      <c r="R452" s="75">
        <f t="shared" si="142"/>
        <v>0</v>
      </c>
      <c r="S452" s="274">
        <f t="shared" si="126"/>
        <v>0</v>
      </c>
      <c r="T452" s="77"/>
      <c r="U452" s="78">
        <f t="shared" si="127"/>
        <v>0</v>
      </c>
      <c r="V452" s="75">
        <f t="shared" si="143"/>
        <v>0</v>
      </c>
      <c r="W452" s="274">
        <f t="shared" si="129"/>
        <v>0</v>
      </c>
      <c r="X452" s="74"/>
      <c r="Y452" s="80">
        <f t="shared" si="144"/>
        <v>0</v>
      </c>
      <c r="Z452" s="81">
        <f t="shared" si="131"/>
        <v>0</v>
      </c>
      <c r="AA452" s="25" t="str">
        <f t="shared" si="132"/>
        <v>.</v>
      </c>
      <c r="AB452" s="24"/>
      <c r="AC452" s="169"/>
      <c r="AD452" s="24"/>
      <c r="AE452" s="26"/>
      <c r="AF452" s="84">
        <f t="shared" si="145"/>
        <v>0</v>
      </c>
      <c r="AG452" s="84">
        <f t="shared" si="146"/>
        <v>0</v>
      </c>
      <c r="AH452" s="168">
        <f t="shared" si="135"/>
        <v>0</v>
      </c>
    </row>
    <row r="453" spans="3:34" x14ac:dyDescent="0.2">
      <c r="C453" s="164">
        <v>45</v>
      </c>
      <c r="D453" s="64">
        <f>'[1]2022'!D447</f>
        <v>0</v>
      </c>
      <c r="E453" s="165">
        <f>'[1]2022'!E447</f>
        <v>0</v>
      </c>
      <c r="F453" s="66">
        <f>'[1]2022'!F447</f>
        <v>0</v>
      </c>
      <c r="G453" s="67">
        <f>'[1]2022'!G447</f>
        <v>0</v>
      </c>
      <c r="H453" s="67">
        <f>'[1]2022'!H447</f>
        <v>0</v>
      </c>
      <c r="I453" s="165">
        <f>'[1]2022'!I447</f>
        <v>1</v>
      </c>
      <c r="J453" s="166">
        <f>'[1]2022'!J447</f>
        <v>0</v>
      </c>
      <c r="K453" s="249">
        <v>0</v>
      </c>
      <c r="L453" s="167">
        <f>'[1]2022'!L447</f>
        <v>1</v>
      </c>
      <c r="M453" s="71">
        <f>'[1]2022'!M447</f>
        <v>1</v>
      </c>
      <c r="N453" s="72">
        <f t="shared" si="136"/>
        <v>1</v>
      </c>
      <c r="O453" s="73">
        <f t="shared" si="122"/>
        <v>0</v>
      </c>
      <c r="P453" s="74">
        <f t="shared" si="123"/>
        <v>0</v>
      </c>
      <c r="Q453" s="273">
        <f t="shared" si="124"/>
        <v>0</v>
      </c>
      <c r="R453" s="75">
        <f t="shared" si="142"/>
        <v>0</v>
      </c>
      <c r="S453" s="274">
        <f t="shared" si="126"/>
        <v>0</v>
      </c>
      <c r="T453" s="77"/>
      <c r="U453" s="78">
        <f t="shared" si="127"/>
        <v>0</v>
      </c>
      <c r="V453" s="75">
        <f t="shared" si="143"/>
        <v>0</v>
      </c>
      <c r="W453" s="274">
        <f t="shared" si="129"/>
        <v>0</v>
      </c>
      <c r="X453" s="74"/>
      <c r="Y453" s="80">
        <f t="shared" si="144"/>
        <v>0</v>
      </c>
      <c r="Z453" s="81">
        <f t="shared" si="131"/>
        <v>0</v>
      </c>
      <c r="AA453" s="25" t="str">
        <f t="shared" si="132"/>
        <v>.</v>
      </c>
      <c r="AB453" s="24"/>
      <c r="AC453" s="169"/>
      <c r="AD453" s="24"/>
      <c r="AE453" s="26"/>
      <c r="AF453" s="84">
        <f t="shared" si="145"/>
        <v>0</v>
      </c>
      <c r="AG453" s="84">
        <f t="shared" si="146"/>
        <v>0</v>
      </c>
      <c r="AH453" s="168">
        <f t="shared" si="135"/>
        <v>0</v>
      </c>
    </row>
    <row r="454" spans="3:34" x14ac:dyDescent="0.2">
      <c r="C454" s="164">
        <v>46</v>
      </c>
      <c r="D454" s="64">
        <f>'[1]2022'!D448</f>
        <v>0</v>
      </c>
      <c r="E454" s="165">
        <f>'[1]2022'!E448</f>
        <v>0</v>
      </c>
      <c r="F454" s="66">
        <f>'[1]2022'!F448</f>
        <v>0</v>
      </c>
      <c r="G454" s="67">
        <f>'[1]2022'!G448</f>
        <v>0</v>
      </c>
      <c r="H454" s="67">
        <f>'[1]2022'!H448</f>
        <v>0</v>
      </c>
      <c r="I454" s="165">
        <f>'[1]2022'!I448</f>
        <v>1</v>
      </c>
      <c r="J454" s="166">
        <f>'[1]2022'!J448</f>
        <v>0</v>
      </c>
      <c r="K454" s="249">
        <v>0</v>
      </c>
      <c r="L454" s="167">
        <f>'[1]2022'!L448</f>
        <v>1</v>
      </c>
      <c r="M454" s="71">
        <f>'[1]2022'!M448</f>
        <v>1</v>
      </c>
      <c r="N454" s="72">
        <f t="shared" si="136"/>
        <v>1</v>
      </c>
      <c r="O454" s="73">
        <f t="shared" si="122"/>
        <v>0</v>
      </c>
      <c r="P454" s="74">
        <f t="shared" si="123"/>
        <v>0</v>
      </c>
      <c r="Q454" s="273">
        <f t="shared" si="124"/>
        <v>0</v>
      </c>
      <c r="R454" s="75">
        <f t="shared" si="142"/>
        <v>0</v>
      </c>
      <c r="S454" s="274">
        <f t="shared" si="126"/>
        <v>0</v>
      </c>
      <c r="T454" s="77"/>
      <c r="U454" s="78">
        <f t="shared" si="127"/>
        <v>0</v>
      </c>
      <c r="V454" s="75">
        <f t="shared" si="143"/>
        <v>0</v>
      </c>
      <c r="W454" s="274">
        <f t="shared" si="129"/>
        <v>0</v>
      </c>
      <c r="X454" s="74"/>
      <c r="Y454" s="80">
        <f t="shared" si="144"/>
        <v>0</v>
      </c>
      <c r="Z454" s="81">
        <f t="shared" si="131"/>
        <v>0</v>
      </c>
      <c r="AA454" s="25" t="str">
        <f t="shared" si="132"/>
        <v>.</v>
      </c>
      <c r="AB454" s="24"/>
      <c r="AC454" s="169"/>
      <c r="AD454" s="24"/>
      <c r="AE454" s="26"/>
      <c r="AF454" s="84">
        <f t="shared" si="145"/>
        <v>0</v>
      </c>
      <c r="AG454" s="84">
        <f t="shared" si="146"/>
        <v>0</v>
      </c>
      <c r="AH454" s="168">
        <f t="shared" si="135"/>
        <v>0</v>
      </c>
    </row>
    <row r="455" spans="3:34" x14ac:dyDescent="0.2">
      <c r="C455" s="164">
        <v>47</v>
      </c>
      <c r="D455" s="64">
        <f>'[1]2022'!D449</f>
        <v>0</v>
      </c>
      <c r="E455" s="165">
        <f>'[1]2022'!E449</f>
        <v>0</v>
      </c>
      <c r="F455" s="66">
        <f>'[1]2022'!F449</f>
        <v>0</v>
      </c>
      <c r="G455" s="67">
        <f>'[1]2022'!G449</f>
        <v>0</v>
      </c>
      <c r="H455" s="67">
        <f>'[1]2022'!H449</f>
        <v>0</v>
      </c>
      <c r="I455" s="165">
        <f>'[1]2022'!I449</f>
        <v>1</v>
      </c>
      <c r="J455" s="166">
        <f>'[1]2022'!J449</f>
        <v>0</v>
      </c>
      <c r="K455" s="249">
        <v>0</v>
      </c>
      <c r="L455" s="167">
        <f>'[1]2022'!L449</f>
        <v>1</v>
      </c>
      <c r="M455" s="71">
        <f>'[1]2022'!M449</f>
        <v>1</v>
      </c>
      <c r="N455" s="72">
        <f t="shared" si="136"/>
        <v>1</v>
      </c>
      <c r="O455" s="73">
        <f t="shared" si="122"/>
        <v>0</v>
      </c>
      <c r="P455" s="74">
        <f t="shared" si="123"/>
        <v>0</v>
      </c>
      <c r="Q455" s="273">
        <f t="shared" si="124"/>
        <v>0</v>
      </c>
      <c r="R455" s="75">
        <f t="shared" si="142"/>
        <v>0</v>
      </c>
      <c r="S455" s="274">
        <f t="shared" si="126"/>
        <v>0</v>
      </c>
      <c r="T455" s="77"/>
      <c r="U455" s="78">
        <f t="shared" si="127"/>
        <v>0</v>
      </c>
      <c r="V455" s="75">
        <f t="shared" si="143"/>
        <v>0</v>
      </c>
      <c r="W455" s="274">
        <f t="shared" si="129"/>
        <v>0</v>
      </c>
      <c r="X455" s="74"/>
      <c r="Y455" s="80">
        <f t="shared" si="144"/>
        <v>0</v>
      </c>
      <c r="Z455" s="81">
        <f t="shared" si="131"/>
        <v>0</v>
      </c>
      <c r="AA455" s="25" t="str">
        <f t="shared" si="132"/>
        <v>.</v>
      </c>
      <c r="AB455" s="24"/>
      <c r="AC455" s="169"/>
      <c r="AD455" s="24"/>
      <c r="AE455" s="26"/>
      <c r="AF455" s="84">
        <f t="shared" si="145"/>
        <v>0</v>
      </c>
      <c r="AG455" s="84">
        <f t="shared" si="146"/>
        <v>0</v>
      </c>
      <c r="AH455" s="168">
        <f t="shared" si="135"/>
        <v>0</v>
      </c>
    </row>
    <row r="456" spans="3:34" x14ac:dyDescent="0.2">
      <c r="C456" s="222">
        <v>48</v>
      </c>
      <c r="D456" s="64">
        <f>'[1]2022'!D450</f>
        <v>0</v>
      </c>
      <c r="E456" s="165">
        <f>'[1]2022'!E450</f>
        <v>0</v>
      </c>
      <c r="F456" s="66">
        <f>'[1]2022'!F450</f>
        <v>0</v>
      </c>
      <c r="G456" s="67">
        <f>'[1]2022'!G450</f>
        <v>0</v>
      </c>
      <c r="H456" s="67">
        <f>'[1]2022'!H450</f>
        <v>0</v>
      </c>
      <c r="I456" s="165">
        <f>'[1]2022'!I450</f>
        <v>1</v>
      </c>
      <c r="J456" s="166">
        <f>'[1]2022'!J450</f>
        <v>0</v>
      </c>
      <c r="K456" s="249">
        <v>0</v>
      </c>
      <c r="L456" s="167">
        <f>'[1]2022'!L450</f>
        <v>1</v>
      </c>
      <c r="M456" s="71">
        <f>'[1]2022'!M450</f>
        <v>1</v>
      </c>
      <c r="N456" s="72">
        <f t="shared" si="136"/>
        <v>1</v>
      </c>
      <c r="O456" s="73">
        <f t="shared" si="122"/>
        <v>0</v>
      </c>
      <c r="P456" s="74">
        <f t="shared" si="123"/>
        <v>0</v>
      </c>
      <c r="Q456" s="273">
        <f t="shared" si="124"/>
        <v>0</v>
      </c>
      <c r="R456" s="75">
        <f t="shared" si="142"/>
        <v>0</v>
      </c>
      <c r="S456" s="274">
        <f t="shared" si="126"/>
        <v>0</v>
      </c>
      <c r="T456" s="77"/>
      <c r="U456" s="78">
        <f t="shared" si="127"/>
        <v>0</v>
      </c>
      <c r="V456" s="75">
        <f t="shared" si="143"/>
        <v>0</v>
      </c>
      <c r="W456" s="274">
        <f t="shared" si="129"/>
        <v>0</v>
      </c>
      <c r="X456" s="74"/>
      <c r="Y456" s="80">
        <f t="shared" si="144"/>
        <v>0</v>
      </c>
      <c r="Z456" s="81">
        <f t="shared" si="131"/>
        <v>0</v>
      </c>
      <c r="AA456" s="25" t="str">
        <f t="shared" si="132"/>
        <v>.</v>
      </c>
      <c r="AB456" s="24"/>
      <c r="AC456" s="169"/>
      <c r="AD456" s="24"/>
      <c r="AE456" s="26"/>
      <c r="AF456" s="84">
        <f t="shared" si="145"/>
        <v>0</v>
      </c>
      <c r="AG456" s="84">
        <f t="shared" si="146"/>
        <v>0</v>
      </c>
      <c r="AH456" s="168">
        <f t="shared" si="135"/>
        <v>0</v>
      </c>
    </row>
    <row r="457" spans="3:34" x14ac:dyDescent="0.2">
      <c r="C457" s="164">
        <v>49</v>
      </c>
      <c r="D457" s="64">
        <f>'[1]2022'!D451</f>
        <v>0</v>
      </c>
      <c r="E457" s="165">
        <f>'[1]2022'!E451</f>
        <v>0</v>
      </c>
      <c r="F457" s="66">
        <f>'[1]2022'!F451</f>
        <v>0</v>
      </c>
      <c r="G457" s="67">
        <f>'[1]2022'!G451</f>
        <v>0</v>
      </c>
      <c r="H457" s="67">
        <f>'[1]2022'!H451</f>
        <v>0</v>
      </c>
      <c r="I457" s="165">
        <f>'[1]2022'!I451</f>
        <v>1</v>
      </c>
      <c r="J457" s="166">
        <f>'[1]2022'!J451</f>
        <v>0</v>
      </c>
      <c r="K457" s="249">
        <v>0</v>
      </c>
      <c r="L457" s="167">
        <f>'[1]2022'!L451</f>
        <v>1</v>
      </c>
      <c r="M457" s="71">
        <f>'[1]2022'!M451</f>
        <v>1</v>
      </c>
      <c r="N457" s="72">
        <f t="shared" si="136"/>
        <v>1</v>
      </c>
      <c r="O457" s="73">
        <f t="shared" si="122"/>
        <v>0</v>
      </c>
      <c r="P457" s="74">
        <f t="shared" si="123"/>
        <v>0</v>
      </c>
      <c r="Q457" s="273">
        <f t="shared" si="124"/>
        <v>0</v>
      </c>
      <c r="R457" s="75">
        <f t="shared" si="142"/>
        <v>0</v>
      </c>
      <c r="S457" s="274">
        <f t="shared" si="126"/>
        <v>0</v>
      </c>
      <c r="T457" s="77"/>
      <c r="U457" s="78">
        <f t="shared" si="127"/>
        <v>0</v>
      </c>
      <c r="V457" s="75">
        <f t="shared" si="143"/>
        <v>0</v>
      </c>
      <c r="W457" s="274">
        <f t="shared" si="129"/>
        <v>0</v>
      </c>
      <c r="X457" s="74"/>
      <c r="Y457" s="80">
        <f t="shared" si="144"/>
        <v>0</v>
      </c>
      <c r="Z457" s="81">
        <f t="shared" si="131"/>
        <v>0</v>
      </c>
      <c r="AA457" s="25" t="str">
        <f t="shared" si="132"/>
        <v>.</v>
      </c>
      <c r="AB457" s="24"/>
      <c r="AC457" s="169"/>
      <c r="AD457" s="24"/>
      <c r="AE457" s="26"/>
      <c r="AF457" s="84">
        <f t="shared" si="145"/>
        <v>0</v>
      </c>
      <c r="AG457" s="84">
        <f t="shared" si="146"/>
        <v>0</v>
      </c>
      <c r="AH457" s="168">
        <f t="shared" si="135"/>
        <v>0</v>
      </c>
    </row>
    <row r="458" spans="3:34" x14ac:dyDescent="0.2">
      <c r="C458" s="164">
        <v>50</v>
      </c>
      <c r="D458" s="64">
        <f>'[1]2022'!D452</f>
        <v>0</v>
      </c>
      <c r="E458" s="165">
        <f>'[1]2022'!E452</f>
        <v>0</v>
      </c>
      <c r="F458" s="66">
        <f>'[1]2022'!F452</f>
        <v>0</v>
      </c>
      <c r="G458" s="67">
        <f>'[1]2022'!G452</f>
        <v>0</v>
      </c>
      <c r="H458" s="67">
        <f>'[1]2022'!H452</f>
        <v>0</v>
      </c>
      <c r="I458" s="165">
        <f>'[1]2022'!I452</f>
        <v>1</v>
      </c>
      <c r="J458" s="166">
        <f>'[1]2022'!J452</f>
        <v>0</v>
      </c>
      <c r="K458" s="249">
        <v>0</v>
      </c>
      <c r="L458" s="167">
        <f>'[1]2022'!L452</f>
        <v>1</v>
      </c>
      <c r="M458" s="71">
        <f>'[1]2022'!M452</f>
        <v>1</v>
      </c>
      <c r="N458" s="72">
        <f t="shared" si="136"/>
        <v>1</v>
      </c>
      <c r="O458" s="73">
        <f t="shared" si="122"/>
        <v>0</v>
      </c>
      <c r="P458" s="74">
        <f t="shared" si="123"/>
        <v>0</v>
      </c>
      <c r="Q458" s="273">
        <f t="shared" si="124"/>
        <v>0</v>
      </c>
      <c r="R458" s="75">
        <f t="shared" si="142"/>
        <v>0</v>
      </c>
      <c r="S458" s="274">
        <f t="shared" si="126"/>
        <v>0</v>
      </c>
      <c r="T458" s="77"/>
      <c r="U458" s="78">
        <f t="shared" si="127"/>
        <v>0</v>
      </c>
      <c r="V458" s="75">
        <f t="shared" si="143"/>
        <v>0</v>
      </c>
      <c r="W458" s="274">
        <f t="shared" si="129"/>
        <v>0</v>
      </c>
      <c r="X458" s="74"/>
      <c r="Y458" s="80">
        <f t="shared" si="144"/>
        <v>0</v>
      </c>
      <c r="Z458" s="81">
        <f t="shared" si="131"/>
        <v>0</v>
      </c>
      <c r="AA458" s="25" t="str">
        <f t="shared" si="132"/>
        <v>.</v>
      </c>
      <c r="AB458" s="24"/>
      <c r="AC458" s="169"/>
      <c r="AD458" s="24"/>
      <c r="AE458" s="26"/>
      <c r="AF458" s="84">
        <f t="shared" si="145"/>
        <v>0</v>
      </c>
      <c r="AG458" s="84">
        <f t="shared" si="146"/>
        <v>0</v>
      </c>
      <c r="AH458" s="168">
        <f t="shared" si="135"/>
        <v>0</v>
      </c>
    </row>
    <row r="459" spans="3:34" x14ac:dyDescent="0.2">
      <c r="C459" s="164">
        <v>51</v>
      </c>
      <c r="D459" s="64">
        <f>'[1]2022'!D453</f>
        <v>0</v>
      </c>
      <c r="E459" s="165">
        <f>'[1]2022'!E453</f>
        <v>0</v>
      </c>
      <c r="F459" s="66">
        <f>'[1]2022'!F453</f>
        <v>0</v>
      </c>
      <c r="G459" s="67">
        <f>'[1]2022'!G453</f>
        <v>0</v>
      </c>
      <c r="H459" s="67">
        <f>'[1]2022'!H453</f>
        <v>0</v>
      </c>
      <c r="I459" s="165">
        <f>'[1]2022'!I453</f>
        <v>1</v>
      </c>
      <c r="J459" s="166">
        <f>'[1]2022'!J453</f>
        <v>0</v>
      </c>
      <c r="K459" s="249">
        <v>0</v>
      </c>
      <c r="L459" s="167">
        <f>'[1]2022'!L453</f>
        <v>1</v>
      </c>
      <c r="M459" s="71">
        <f>'[1]2022'!M453</f>
        <v>1</v>
      </c>
      <c r="N459" s="72">
        <f t="shared" si="136"/>
        <v>1</v>
      </c>
      <c r="O459" s="73">
        <f t="shared" si="122"/>
        <v>0</v>
      </c>
      <c r="P459" s="74">
        <f t="shared" si="123"/>
        <v>0</v>
      </c>
      <c r="Q459" s="273">
        <f t="shared" si="124"/>
        <v>0</v>
      </c>
      <c r="R459" s="75">
        <f t="shared" si="142"/>
        <v>0</v>
      </c>
      <c r="S459" s="274">
        <f t="shared" si="126"/>
        <v>0</v>
      </c>
      <c r="T459" s="77"/>
      <c r="U459" s="78">
        <f t="shared" si="127"/>
        <v>0</v>
      </c>
      <c r="V459" s="75">
        <f t="shared" si="143"/>
        <v>0</v>
      </c>
      <c r="W459" s="274">
        <f t="shared" si="129"/>
        <v>0</v>
      </c>
      <c r="X459" s="74"/>
      <c r="Y459" s="80">
        <f t="shared" si="144"/>
        <v>0</v>
      </c>
      <c r="Z459" s="81">
        <f t="shared" si="131"/>
        <v>0</v>
      </c>
      <c r="AA459" s="25" t="str">
        <f t="shared" si="132"/>
        <v>.</v>
      </c>
      <c r="AB459" s="24"/>
      <c r="AC459" s="169"/>
      <c r="AD459" s="24"/>
      <c r="AE459" s="26"/>
      <c r="AF459" s="84">
        <f t="shared" si="145"/>
        <v>0</v>
      </c>
      <c r="AG459" s="84">
        <f t="shared" si="146"/>
        <v>0</v>
      </c>
      <c r="AH459" s="168">
        <f t="shared" si="135"/>
        <v>0</v>
      </c>
    </row>
    <row r="460" spans="3:34" x14ac:dyDescent="0.2">
      <c r="C460" s="222">
        <v>52</v>
      </c>
      <c r="D460" s="64">
        <f>'[1]2022'!D454</f>
        <v>0</v>
      </c>
      <c r="E460" s="165">
        <f>'[1]2022'!E454</f>
        <v>0</v>
      </c>
      <c r="F460" s="66">
        <f>'[1]2022'!F454</f>
        <v>0</v>
      </c>
      <c r="G460" s="67">
        <f>'[1]2022'!G454</f>
        <v>0</v>
      </c>
      <c r="H460" s="67">
        <f>'[1]2022'!H454</f>
        <v>0</v>
      </c>
      <c r="I460" s="165">
        <f>'[1]2022'!I454</f>
        <v>1</v>
      </c>
      <c r="J460" s="166">
        <f>'[1]2022'!J454</f>
        <v>0</v>
      </c>
      <c r="K460" s="249">
        <v>0</v>
      </c>
      <c r="L460" s="167">
        <f>'[1]2022'!L454</f>
        <v>1</v>
      </c>
      <c r="M460" s="71">
        <f>'[1]2022'!M454</f>
        <v>1</v>
      </c>
      <c r="N460" s="72">
        <f t="shared" si="136"/>
        <v>1</v>
      </c>
      <c r="O460" s="73">
        <f t="shared" si="122"/>
        <v>0</v>
      </c>
      <c r="P460" s="74">
        <f t="shared" si="123"/>
        <v>0</v>
      </c>
      <c r="Q460" s="273">
        <f t="shared" si="124"/>
        <v>0</v>
      </c>
      <c r="R460" s="75">
        <f t="shared" si="142"/>
        <v>0</v>
      </c>
      <c r="S460" s="274">
        <f t="shared" si="126"/>
        <v>0</v>
      </c>
      <c r="T460" s="77"/>
      <c r="U460" s="78">
        <f t="shared" si="127"/>
        <v>0</v>
      </c>
      <c r="V460" s="75">
        <f t="shared" si="143"/>
        <v>0</v>
      </c>
      <c r="W460" s="274">
        <f t="shared" si="129"/>
        <v>0</v>
      </c>
      <c r="X460" s="74"/>
      <c r="Y460" s="80">
        <f t="shared" si="144"/>
        <v>0</v>
      </c>
      <c r="Z460" s="81">
        <f t="shared" si="131"/>
        <v>0</v>
      </c>
      <c r="AA460" s="25" t="str">
        <f t="shared" si="132"/>
        <v>.</v>
      </c>
      <c r="AB460" s="24"/>
      <c r="AC460" s="169"/>
      <c r="AD460" s="24"/>
      <c r="AE460" s="93"/>
      <c r="AF460" s="84">
        <f t="shared" si="145"/>
        <v>0</v>
      </c>
      <c r="AG460" s="84">
        <f t="shared" si="146"/>
        <v>0</v>
      </c>
      <c r="AH460" s="168">
        <f t="shared" si="135"/>
        <v>0</v>
      </c>
    </row>
    <row r="461" spans="3:34" ht="13.2" thickBot="1" x14ac:dyDescent="0.25">
      <c r="C461" s="170"/>
      <c r="D461" s="95"/>
      <c r="E461" s="95"/>
      <c r="F461" s="95"/>
      <c r="G461" s="74"/>
      <c r="H461" s="74"/>
      <c r="I461" s="250" t="s">
        <v>35</v>
      </c>
      <c r="J461" s="95"/>
      <c r="K461" s="74"/>
      <c r="L461" s="251"/>
      <c r="M461" s="251"/>
      <c r="N461" s="97"/>
      <c r="O461" s="74">
        <f>SUM(O409:O460)</f>
        <v>0</v>
      </c>
      <c r="P461" s="74">
        <f>SUM(P409:P460)</f>
        <v>0</v>
      </c>
      <c r="Q461" s="273">
        <f>SUM(Q409:Q460)</f>
        <v>0</v>
      </c>
      <c r="R461" s="273">
        <f>SUM(R409:R460)</f>
        <v>0</v>
      </c>
      <c r="S461" s="274">
        <f>SUM(S409:S460)</f>
        <v>0</v>
      </c>
      <c r="T461" s="77"/>
      <c r="U461" s="283">
        <f>SUM(U409:U460)</f>
        <v>0</v>
      </c>
      <c r="V461" s="284">
        <f>SUM(V409:V460)</f>
        <v>0</v>
      </c>
      <c r="W461" s="285">
        <f>SUM(W409:W460)</f>
        <v>0</v>
      </c>
      <c r="X461" s="174"/>
      <c r="Y461" s="102">
        <f>SUM(Y409:Y460)</f>
        <v>0</v>
      </c>
      <c r="Z461" s="103">
        <f>SUM(Z409:Z460)</f>
        <v>0</v>
      </c>
      <c r="AA461" s="25"/>
      <c r="AD461" s="88"/>
      <c r="AE461" s="26"/>
      <c r="AF461" s="104">
        <f>SUM(AF409:AF460)</f>
        <v>0</v>
      </c>
      <c r="AG461" s="104">
        <f>SUM(AG409:AG460)</f>
        <v>0</v>
      </c>
      <c r="AH461" s="252">
        <f>SUM(AH409:AH460)</f>
        <v>0</v>
      </c>
    </row>
    <row r="462" spans="3:34" s="22" customFormat="1" ht="13.2" thickBot="1" x14ac:dyDescent="0.25">
      <c r="C462" s="253"/>
      <c r="N462" s="23"/>
      <c r="O462" s="88"/>
      <c r="P462" s="88"/>
      <c r="Q462" s="88"/>
      <c r="R462" s="231"/>
      <c r="S462" s="231"/>
      <c r="T462" s="88"/>
      <c r="U462" s="88"/>
      <c r="V462" s="231"/>
      <c r="W462" s="88"/>
      <c r="X462" s="231"/>
      <c r="Y462" s="231"/>
      <c r="Z462" s="181"/>
      <c r="AA462" s="24"/>
      <c r="AB462" s="88"/>
      <c r="AC462" s="88"/>
      <c r="AD462" s="88"/>
      <c r="AE462" s="84"/>
      <c r="AF462" s="84"/>
      <c r="AG462" s="84"/>
      <c r="AH462" s="168"/>
    </row>
    <row r="463" spans="3:34" s="22" customFormat="1" ht="53.25" customHeight="1" x14ac:dyDescent="0.2">
      <c r="C463" s="147"/>
      <c r="N463" s="23"/>
      <c r="O463" s="88"/>
      <c r="P463" s="88"/>
      <c r="Q463" s="88"/>
      <c r="R463" s="231"/>
      <c r="S463" s="231"/>
      <c r="T463" s="88"/>
      <c r="U463" s="88"/>
      <c r="V463" s="108" t="s">
        <v>77</v>
      </c>
      <c r="W463" s="109"/>
      <c r="X463" s="110" t="s">
        <v>37</v>
      </c>
      <c r="Y463" s="111" t="s">
        <v>26</v>
      </c>
      <c r="Z463" s="112" t="s">
        <v>27</v>
      </c>
      <c r="AA463" s="24"/>
      <c r="AB463" s="88"/>
      <c r="AC463" s="88"/>
      <c r="AD463" s="88"/>
      <c r="AE463" s="84"/>
      <c r="AF463" s="84"/>
      <c r="AG463" s="84"/>
      <c r="AH463" s="168"/>
    </row>
    <row r="464" spans="3:34" s="22" customFormat="1" ht="15.6" customHeight="1" x14ac:dyDescent="0.2">
      <c r="C464" s="147"/>
      <c r="N464" s="23"/>
      <c r="O464" s="88"/>
      <c r="P464" s="88"/>
      <c r="Q464" s="88"/>
      <c r="R464" s="231"/>
      <c r="S464" s="231"/>
      <c r="T464" s="88"/>
      <c r="U464" s="88"/>
      <c r="V464" s="125" t="s">
        <v>44</v>
      </c>
      <c r="W464" s="198"/>
      <c r="X464" s="286">
        <v>0</v>
      </c>
      <c r="Y464" s="287">
        <f>ROUND(Y461*(1+X464),2)</f>
        <v>0</v>
      </c>
      <c r="Z464" s="132">
        <f>ROUND(Z461*(1+X464),2)</f>
        <v>0</v>
      </c>
      <c r="AA464" s="24"/>
      <c r="AB464" s="88"/>
      <c r="AC464" s="88"/>
      <c r="AD464" s="88"/>
      <c r="AE464" s="84"/>
      <c r="AF464" s="84"/>
      <c r="AG464" s="84"/>
      <c r="AH464" s="168"/>
    </row>
    <row r="465" spans="3:34" s="22" customFormat="1" ht="15.6" customHeight="1" x14ac:dyDescent="0.2">
      <c r="C465" s="147"/>
      <c r="N465" s="23"/>
      <c r="O465" s="88"/>
      <c r="P465" s="88"/>
      <c r="Q465" s="88"/>
      <c r="R465" s="231"/>
      <c r="S465" s="231"/>
      <c r="T465" s="88"/>
      <c r="U465" s="88"/>
      <c r="V465" s="125" t="s">
        <v>45</v>
      </c>
      <c r="W465" s="236"/>
      <c r="X465" s="288">
        <v>5.5E-2</v>
      </c>
      <c r="Y465" s="289">
        <f>ROUND(Y464*(1+X465),2)</f>
        <v>0</v>
      </c>
      <c r="Z465" s="132">
        <f>ROUND(Z464*(1+X465),2)</f>
        <v>0</v>
      </c>
      <c r="AA465" s="24"/>
      <c r="AB465" s="88"/>
      <c r="AC465" s="88"/>
      <c r="AD465" s="88"/>
      <c r="AE465" s="84"/>
      <c r="AF465" s="84"/>
      <c r="AG465" s="84"/>
      <c r="AH465" s="168"/>
    </row>
    <row r="466" spans="3:34" s="22" customFormat="1" ht="15.6" customHeight="1" thickBot="1" x14ac:dyDescent="0.25">
      <c r="C466" s="147"/>
      <c r="N466" s="23"/>
      <c r="O466" s="88"/>
      <c r="P466" s="88"/>
      <c r="Q466" s="88"/>
      <c r="R466" s="231"/>
      <c r="S466" s="231"/>
      <c r="T466" s="88"/>
      <c r="U466" s="290"/>
      <c r="V466" s="291" t="s">
        <v>46</v>
      </c>
      <c r="W466" s="213"/>
      <c r="X466" s="292">
        <v>8.2000000000000003E-2</v>
      </c>
      <c r="Y466" s="293">
        <f>ROUND(Y465*(1+X466),2)</f>
        <v>0</v>
      </c>
      <c r="Z466" s="294">
        <f>ROUND(Z465*(1+X466),2)</f>
        <v>0</v>
      </c>
      <c r="AA466" s="24"/>
      <c r="AB466" s="88"/>
      <c r="AC466" s="88"/>
      <c r="AD466" s="88"/>
      <c r="AE466" s="84"/>
      <c r="AF466" s="84"/>
      <c r="AG466" s="84"/>
      <c r="AH466" s="168"/>
    </row>
    <row r="467" spans="3:34" s="22" customFormat="1" ht="13.2" thickBot="1" x14ac:dyDescent="0.25">
      <c r="C467" s="147"/>
      <c r="N467" s="23"/>
      <c r="O467" s="88"/>
      <c r="P467" s="88"/>
      <c r="Q467" s="88"/>
      <c r="R467" s="231"/>
      <c r="S467" s="231"/>
      <c r="T467" s="88"/>
      <c r="U467" s="88"/>
      <c r="V467" s="295"/>
      <c r="W467" s="296"/>
      <c r="X467" s="297"/>
      <c r="Y467" s="297"/>
      <c r="Z467" s="298"/>
      <c r="AA467" s="24"/>
      <c r="AB467" s="88"/>
      <c r="AC467" s="88"/>
      <c r="AD467" s="88"/>
      <c r="AE467" s="84"/>
      <c r="AF467" s="84"/>
      <c r="AG467" s="84"/>
      <c r="AH467" s="168"/>
    </row>
    <row r="468" spans="3:34" ht="13.8" x14ac:dyDescent="0.25">
      <c r="C468" s="140">
        <v>2020</v>
      </c>
      <c r="D468" s="141"/>
      <c r="E468" s="141"/>
      <c r="F468" s="141"/>
      <c r="G468" s="141"/>
      <c r="H468" s="141"/>
      <c r="I468" s="141"/>
      <c r="J468" s="141"/>
      <c r="K468" s="141"/>
      <c r="L468" s="141"/>
      <c r="M468" s="141"/>
      <c r="N468" s="142"/>
      <c r="O468" s="141"/>
      <c r="P468" s="141"/>
      <c r="Q468" s="141"/>
      <c r="R468" s="141"/>
      <c r="S468" s="141"/>
      <c r="T468" s="143"/>
      <c r="U468" s="141"/>
      <c r="V468" s="141"/>
      <c r="W468" s="141"/>
      <c r="X468" s="141"/>
      <c r="Y468" s="141"/>
      <c r="Z468" s="141"/>
      <c r="AA468" s="144"/>
      <c r="AB468" s="141"/>
      <c r="AC468" s="141"/>
      <c r="AD468" s="24"/>
      <c r="AE468" s="26"/>
      <c r="AF468" s="26"/>
      <c r="AG468" s="26"/>
      <c r="AH468" s="149"/>
    </row>
    <row r="469" spans="3:34" ht="13.2" thickBot="1" x14ac:dyDescent="0.25">
      <c r="C469" s="147"/>
      <c r="D469" s="148"/>
      <c r="E469" s="148"/>
      <c r="F469" s="148"/>
      <c r="G469" s="148"/>
      <c r="H469" s="148"/>
      <c r="I469" s="148"/>
      <c r="J469" s="148"/>
      <c r="K469" s="148"/>
      <c r="L469" s="148"/>
      <c r="M469" s="148"/>
      <c r="N469" s="23"/>
      <c r="O469" s="22"/>
      <c r="P469" s="22"/>
      <c r="Q469" s="22"/>
      <c r="R469" s="22"/>
      <c r="S469" s="22"/>
      <c r="T469" s="24"/>
      <c r="U469" s="22"/>
      <c r="V469" s="22"/>
      <c r="W469" s="22"/>
      <c r="X469" s="22"/>
      <c r="Y469" s="22"/>
      <c r="Z469" s="22"/>
      <c r="AA469" s="25"/>
      <c r="AB469" s="22"/>
      <c r="AC469" s="22"/>
      <c r="AD469" s="24"/>
      <c r="AE469" s="26"/>
      <c r="AF469" s="26"/>
      <c r="AG469" s="26"/>
      <c r="AH469" s="149"/>
    </row>
    <row r="470" spans="3:34" x14ac:dyDescent="0.2">
      <c r="C470" s="196"/>
      <c r="D470" s="197" t="s">
        <v>5</v>
      </c>
      <c r="E470" s="151"/>
      <c r="F470" s="151"/>
      <c r="G470" s="151"/>
      <c r="H470" s="151"/>
      <c r="I470" s="151"/>
      <c r="J470" s="151"/>
      <c r="K470" s="151"/>
      <c r="L470" s="151"/>
      <c r="M470" s="153"/>
      <c r="N470" s="32"/>
      <c r="O470" s="33"/>
      <c r="P470" s="34"/>
      <c r="Q470" s="35" t="s">
        <v>6</v>
      </c>
      <c r="R470" s="36"/>
      <c r="S470" s="154"/>
      <c r="T470" s="245"/>
      <c r="U470" s="38" t="s">
        <v>7</v>
      </c>
      <c r="V470" s="39"/>
      <c r="W470" s="39"/>
      <c r="X470" s="41"/>
      <c r="Y470" s="42" t="s">
        <v>8</v>
      </c>
      <c r="Z470" s="43"/>
      <c r="AA470" s="25"/>
      <c r="AB470" s="22"/>
      <c r="AC470" s="22"/>
      <c r="AD470" s="24"/>
      <c r="AE470" s="26"/>
      <c r="AF470" s="26"/>
      <c r="AG470" s="26"/>
      <c r="AH470" s="149"/>
    </row>
    <row r="471" spans="3:34" ht="63.6" thickBot="1" x14ac:dyDescent="0.25">
      <c r="C471" s="155" t="s">
        <v>9</v>
      </c>
      <c r="D471" s="156" t="s">
        <v>10</v>
      </c>
      <c r="E471" s="157" t="s">
        <v>11</v>
      </c>
      <c r="F471" s="158" t="s">
        <v>12</v>
      </c>
      <c r="G471" s="159" t="s">
        <v>13</v>
      </c>
      <c r="H471" s="159" t="s">
        <v>14</v>
      </c>
      <c r="I471" s="157" t="s">
        <v>15</v>
      </c>
      <c r="J471" s="160" t="s">
        <v>16</v>
      </c>
      <c r="K471" s="160" t="s">
        <v>62</v>
      </c>
      <c r="L471" s="161" t="s">
        <v>18</v>
      </c>
      <c r="M471" s="162" t="s">
        <v>19</v>
      </c>
      <c r="N471" s="52" t="s">
        <v>20</v>
      </c>
      <c r="O471" s="53" t="s">
        <v>21</v>
      </c>
      <c r="P471" s="54" t="s">
        <v>22</v>
      </c>
      <c r="Q471" s="55" t="s">
        <v>23</v>
      </c>
      <c r="R471" s="55" t="s">
        <v>24</v>
      </c>
      <c r="S471" s="56" t="s">
        <v>25</v>
      </c>
      <c r="T471" s="57"/>
      <c r="U471" s="58" t="s">
        <v>23</v>
      </c>
      <c r="V471" s="55" t="s">
        <v>24</v>
      </c>
      <c r="W471" s="56" t="s">
        <v>25</v>
      </c>
      <c r="X471" s="54"/>
      <c r="Y471" s="59" t="s">
        <v>26</v>
      </c>
      <c r="Z471" s="60" t="s">
        <v>27</v>
      </c>
      <c r="AA471" s="25"/>
      <c r="AB471" s="299"/>
      <c r="AC471" s="299"/>
      <c r="AD471" s="246"/>
      <c r="AE471" s="26"/>
      <c r="AF471" s="163" t="s">
        <v>28</v>
      </c>
      <c r="AG471" s="163" t="s">
        <v>29</v>
      </c>
      <c r="AH471" s="62" t="s">
        <v>30</v>
      </c>
    </row>
    <row r="472" spans="3:34" x14ac:dyDescent="0.2">
      <c r="C472" s="164">
        <v>1</v>
      </c>
      <c r="D472" s="300">
        <f>'[1]2022'!D465</f>
        <v>0</v>
      </c>
      <c r="E472" s="301">
        <f>'[1]2022'!E465</f>
        <v>0</v>
      </c>
      <c r="F472" s="66">
        <f>'[1]2022'!F465</f>
        <v>0</v>
      </c>
      <c r="G472" s="302">
        <f>'[1]2022'!G465</f>
        <v>0</v>
      </c>
      <c r="H472" s="302">
        <f>'[1]2022'!H465</f>
        <v>0</v>
      </c>
      <c r="I472" s="301">
        <f>'[1]2022'!I465</f>
        <v>1</v>
      </c>
      <c r="J472" s="303">
        <f>'[1]2022'!J465</f>
        <v>0</v>
      </c>
      <c r="K472" s="304">
        <v>0</v>
      </c>
      <c r="L472" s="305">
        <f>'[1]2022'!L465</f>
        <v>1</v>
      </c>
      <c r="M472" s="306">
        <f>'[1]2022'!M465</f>
        <v>1</v>
      </c>
      <c r="N472" s="72">
        <f>IFERROR((O472)/(((D472+E472+G472)/I472)+(F472+H472)/M472),1)</f>
        <v>1</v>
      </c>
      <c r="O472" s="307">
        <f t="shared" ref="O472:O524" si="147">D472+E472+J472+G472+H472+F472</f>
        <v>0</v>
      </c>
      <c r="P472" s="74">
        <f t="shared" ref="P472:P524" si="148">ROUND((O472/N472),2)</f>
        <v>0</v>
      </c>
      <c r="Q472" s="273">
        <f t="shared" ref="Q472:Q524" si="149">ROUND(((O472-F472)*3%),2)</f>
        <v>0</v>
      </c>
      <c r="R472" s="75">
        <f>ROUND((IF(((O472-F472))/M472-$AC$474&lt;0,0,(((O472-F472))/M472-$AC$474))*3.5%*M472),2)</f>
        <v>0</v>
      </c>
      <c r="S472" s="274">
        <f t="shared" ref="S472:S524" si="150">Q472+R472</f>
        <v>0</v>
      </c>
      <c r="T472" s="308"/>
      <c r="U472" s="78">
        <f t="shared" ref="U472:U524" si="151">ROUND(((P472)*3%)*N472*L472,2)</f>
        <v>0</v>
      </c>
      <c r="V472" s="75">
        <f t="shared" ref="V472:V524" si="152">ROUND((IF(P472-$AC$420&lt;0,0,(P472-$AC$420))*3.5%)*N472*L472,2)</f>
        <v>0</v>
      </c>
      <c r="W472" s="274">
        <f t="shared" ref="W472:W524" si="153">U472+V472</f>
        <v>0</v>
      </c>
      <c r="X472" s="309"/>
      <c r="Y472" s="80">
        <f t="shared" ref="Y472:Y524" si="154">((MIN(P472,$AC$421)*0.58%)+IF(P472&gt;$AC$421,(P472-$AC$421)*1.25%,0))*N472*L472</f>
        <v>0</v>
      </c>
      <c r="Z472" s="81">
        <f t="shared" ref="Z472:Z524" si="155">(P472*3.75%)*N472*L472</f>
        <v>0</v>
      </c>
      <c r="AA472" s="25" t="str">
        <f t="shared" ref="AA472:AA524" si="156">IF(AH472&lt;&gt;0, "Error - review!",".")</f>
        <v>.</v>
      </c>
      <c r="AB472" s="310" t="s">
        <v>78</v>
      </c>
      <c r="AC472" s="311"/>
      <c r="AD472" s="24"/>
      <c r="AE472" s="26"/>
      <c r="AF472" s="84">
        <f t="shared" ref="AF472:AF524" si="157">((MIN(P472,$AC$421)*0.58%))*N472*L472</f>
        <v>0</v>
      </c>
      <c r="AG472" s="84">
        <f t="shared" ref="AG472:AG524" si="158">(IF(P472&gt;$AC$421,(P472-$AC$421)*1.25%,0))*N472*L472</f>
        <v>0</v>
      </c>
      <c r="AH472" s="168">
        <f t="shared" ref="AH472:AH524" si="159">(AF472+AG472)-Y472</f>
        <v>0</v>
      </c>
    </row>
    <row r="473" spans="3:34" x14ac:dyDescent="0.2">
      <c r="C473" s="164">
        <v>2</v>
      </c>
      <c r="D473" s="300">
        <f>'[1]2022'!D466</f>
        <v>0</v>
      </c>
      <c r="E473" s="301">
        <f>'[1]2022'!E466</f>
        <v>0</v>
      </c>
      <c r="F473" s="66">
        <f>'[1]2022'!F466</f>
        <v>0</v>
      </c>
      <c r="G473" s="302">
        <f>'[1]2022'!G466</f>
        <v>0</v>
      </c>
      <c r="H473" s="302">
        <f>'[1]2022'!H466</f>
        <v>0</v>
      </c>
      <c r="I473" s="301">
        <f>'[1]2022'!I466</f>
        <v>1</v>
      </c>
      <c r="J473" s="303">
        <f>'[1]2022'!J466</f>
        <v>0</v>
      </c>
      <c r="K473" s="304">
        <v>0</v>
      </c>
      <c r="L473" s="305">
        <f>'[1]2022'!L466</f>
        <v>1</v>
      </c>
      <c r="M473" s="306">
        <f>'[1]2022'!M466</f>
        <v>1</v>
      </c>
      <c r="N473" s="72">
        <f t="shared" ref="N473:N524" si="160">IFERROR((O473)/(((D473+E473+G473)/I473)+(F473+H473)/M473),1)</f>
        <v>1</v>
      </c>
      <c r="O473" s="307">
        <f t="shared" si="147"/>
        <v>0</v>
      </c>
      <c r="P473" s="74">
        <f t="shared" si="148"/>
        <v>0</v>
      </c>
      <c r="Q473" s="273">
        <f t="shared" si="149"/>
        <v>0</v>
      </c>
      <c r="R473" s="75">
        <f t="shared" ref="R473:R524" si="161">ROUND((IF(((O473-F473))/M473-$AC$474&lt;0,0,(((O473-F473))/M473-$AC$474))*3.5%*M473),2)</f>
        <v>0</v>
      </c>
      <c r="S473" s="274">
        <f t="shared" si="150"/>
        <v>0</v>
      </c>
      <c r="T473" s="308"/>
      <c r="U473" s="78">
        <f t="shared" si="151"/>
        <v>0</v>
      </c>
      <c r="V473" s="75">
        <f t="shared" si="152"/>
        <v>0</v>
      </c>
      <c r="W473" s="274">
        <f t="shared" si="153"/>
        <v>0</v>
      </c>
      <c r="X473" s="309"/>
      <c r="Y473" s="80">
        <f t="shared" si="154"/>
        <v>0</v>
      </c>
      <c r="Z473" s="81">
        <f t="shared" si="155"/>
        <v>0</v>
      </c>
      <c r="AA473" s="25" t="str">
        <f t="shared" si="156"/>
        <v>.</v>
      </c>
      <c r="AB473" s="86" t="s">
        <v>32</v>
      </c>
      <c r="AC473" s="210">
        <v>248.3</v>
      </c>
      <c r="AD473" s="24"/>
      <c r="AE473" s="26"/>
      <c r="AF473" s="84">
        <f t="shared" si="157"/>
        <v>0</v>
      </c>
      <c r="AG473" s="84">
        <f t="shared" si="158"/>
        <v>0</v>
      </c>
      <c r="AH473" s="168">
        <f t="shared" si="159"/>
        <v>0</v>
      </c>
    </row>
    <row r="474" spans="3:34" x14ac:dyDescent="0.2">
      <c r="C474" s="164">
        <v>3</v>
      </c>
      <c r="D474" s="300">
        <f>'[1]2022'!D467</f>
        <v>0</v>
      </c>
      <c r="E474" s="301">
        <f>'[1]2022'!E467</f>
        <v>0</v>
      </c>
      <c r="F474" s="66">
        <f>'[1]2022'!F467</f>
        <v>0</v>
      </c>
      <c r="G474" s="302">
        <f>'[1]2022'!G467</f>
        <v>0</v>
      </c>
      <c r="H474" s="302">
        <f>'[1]2022'!H467</f>
        <v>0</v>
      </c>
      <c r="I474" s="301">
        <f>'[1]2022'!I467</f>
        <v>1</v>
      </c>
      <c r="J474" s="303">
        <f>'[1]2022'!J467</f>
        <v>0</v>
      </c>
      <c r="K474" s="304">
        <v>0</v>
      </c>
      <c r="L474" s="305">
        <f>'[1]2022'!L467</f>
        <v>1</v>
      </c>
      <c r="M474" s="306">
        <f>'[1]2022'!M467</f>
        <v>1</v>
      </c>
      <c r="N474" s="72">
        <f t="shared" si="160"/>
        <v>1</v>
      </c>
      <c r="O474" s="307">
        <f t="shared" si="147"/>
        <v>0</v>
      </c>
      <c r="P474" s="74">
        <f t="shared" si="148"/>
        <v>0</v>
      </c>
      <c r="Q474" s="273">
        <f t="shared" si="149"/>
        <v>0</v>
      </c>
      <c r="R474" s="75">
        <f t="shared" si="161"/>
        <v>0</v>
      </c>
      <c r="S474" s="274">
        <f t="shared" si="150"/>
        <v>0</v>
      </c>
      <c r="T474" s="308"/>
      <c r="U474" s="78">
        <f t="shared" si="151"/>
        <v>0</v>
      </c>
      <c r="V474" s="75">
        <f t="shared" si="152"/>
        <v>0</v>
      </c>
      <c r="W474" s="274">
        <f t="shared" si="153"/>
        <v>0</v>
      </c>
      <c r="X474" s="309"/>
      <c r="Y474" s="80">
        <f t="shared" si="154"/>
        <v>0</v>
      </c>
      <c r="Z474" s="81">
        <f t="shared" si="155"/>
        <v>0</v>
      </c>
      <c r="AA474" s="25" t="str">
        <f t="shared" si="156"/>
        <v>.</v>
      </c>
      <c r="AB474" s="86" t="s">
        <v>33</v>
      </c>
      <c r="AC474" s="87">
        <v>496.6</v>
      </c>
      <c r="AD474" s="24"/>
      <c r="AE474" s="26"/>
      <c r="AF474" s="84">
        <f t="shared" si="157"/>
        <v>0</v>
      </c>
      <c r="AG474" s="84">
        <f t="shared" si="158"/>
        <v>0</v>
      </c>
      <c r="AH474" s="168">
        <f t="shared" si="159"/>
        <v>0</v>
      </c>
    </row>
    <row r="475" spans="3:34" ht="13.2" thickBot="1" x14ac:dyDescent="0.25">
      <c r="C475" s="164">
        <v>4</v>
      </c>
      <c r="D475" s="300">
        <f>'[1]2022'!D468</f>
        <v>0</v>
      </c>
      <c r="E475" s="301">
        <f>'[1]2022'!E468</f>
        <v>0</v>
      </c>
      <c r="F475" s="66">
        <f>'[1]2022'!F468</f>
        <v>0</v>
      </c>
      <c r="G475" s="302">
        <f>'[1]2022'!G468</f>
        <v>0</v>
      </c>
      <c r="H475" s="302">
        <f>'[1]2022'!H468</f>
        <v>0</v>
      </c>
      <c r="I475" s="301">
        <f>'[1]2022'!I468</f>
        <v>1</v>
      </c>
      <c r="J475" s="303">
        <f>'[1]2022'!J468</f>
        <v>0</v>
      </c>
      <c r="K475" s="304">
        <v>0</v>
      </c>
      <c r="L475" s="305">
        <f>'[1]2022'!L468</f>
        <v>1</v>
      </c>
      <c r="M475" s="306">
        <f>'[1]2022'!M468</f>
        <v>1</v>
      </c>
      <c r="N475" s="72">
        <f t="shared" si="160"/>
        <v>1</v>
      </c>
      <c r="O475" s="307">
        <f t="shared" si="147"/>
        <v>0</v>
      </c>
      <c r="P475" s="74">
        <f t="shared" si="148"/>
        <v>0</v>
      </c>
      <c r="Q475" s="273">
        <f t="shared" si="149"/>
        <v>0</v>
      </c>
      <c r="R475" s="75">
        <f t="shared" si="161"/>
        <v>0</v>
      </c>
      <c r="S475" s="274">
        <f t="shared" si="150"/>
        <v>0</v>
      </c>
      <c r="T475" s="308"/>
      <c r="U475" s="78">
        <f t="shared" si="151"/>
        <v>0</v>
      </c>
      <c r="V475" s="75">
        <f t="shared" si="152"/>
        <v>0</v>
      </c>
      <c r="W475" s="274">
        <f t="shared" si="153"/>
        <v>0</v>
      </c>
      <c r="X475" s="309"/>
      <c r="Y475" s="80">
        <f t="shared" si="154"/>
        <v>0</v>
      </c>
      <c r="Z475" s="81">
        <f t="shared" si="155"/>
        <v>0</v>
      </c>
      <c r="AA475" s="25" t="str">
        <f t="shared" si="156"/>
        <v>.</v>
      </c>
      <c r="AB475" s="89" t="s">
        <v>34</v>
      </c>
      <c r="AC475" s="211">
        <v>928.64</v>
      </c>
      <c r="AD475" s="24"/>
      <c r="AE475" s="26"/>
      <c r="AF475" s="84">
        <f t="shared" si="157"/>
        <v>0</v>
      </c>
      <c r="AG475" s="84">
        <f t="shared" si="158"/>
        <v>0</v>
      </c>
      <c r="AH475" s="168">
        <f t="shared" si="159"/>
        <v>0</v>
      </c>
    </row>
    <row r="476" spans="3:34" x14ac:dyDescent="0.2">
      <c r="C476" s="164">
        <v>5</v>
      </c>
      <c r="D476" s="300">
        <f>'[1]2022'!D469</f>
        <v>0</v>
      </c>
      <c r="E476" s="301">
        <f>'[1]2022'!E469</f>
        <v>0</v>
      </c>
      <c r="F476" s="66">
        <f>'[1]2022'!F469</f>
        <v>0</v>
      </c>
      <c r="G476" s="302">
        <f>'[1]2022'!G469</f>
        <v>0</v>
      </c>
      <c r="H476" s="302">
        <f>'[1]2022'!H469</f>
        <v>0</v>
      </c>
      <c r="I476" s="301">
        <f>'[1]2022'!I469</f>
        <v>1</v>
      </c>
      <c r="J476" s="303">
        <f>'[1]2022'!J469</f>
        <v>0</v>
      </c>
      <c r="K476" s="304">
        <v>0</v>
      </c>
      <c r="L476" s="305">
        <f>'[1]2022'!L469</f>
        <v>1</v>
      </c>
      <c r="M476" s="306">
        <f>'[1]2022'!M469</f>
        <v>1</v>
      </c>
      <c r="N476" s="72">
        <f t="shared" si="160"/>
        <v>1</v>
      </c>
      <c r="O476" s="307">
        <f t="shared" si="147"/>
        <v>0</v>
      </c>
      <c r="P476" s="74">
        <f t="shared" si="148"/>
        <v>0</v>
      </c>
      <c r="Q476" s="273">
        <f t="shared" si="149"/>
        <v>0</v>
      </c>
      <c r="R476" s="75">
        <f t="shared" si="161"/>
        <v>0</v>
      </c>
      <c r="S476" s="274">
        <f t="shared" si="150"/>
        <v>0</v>
      </c>
      <c r="T476" s="308"/>
      <c r="U476" s="78">
        <f t="shared" si="151"/>
        <v>0</v>
      </c>
      <c r="V476" s="75">
        <f t="shared" si="152"/>
        <v>0</v>
      </c>
      <c r="W476" s="274">
        <f t="shared" si="153"/>
        <v>0</v>
      </c>
      <c r="X476" s="309"/>
      <c r="Y476" s="80">
        <f t="shared" si="154"/>
        <v>0</v>
      </c>
      <c r="Z476" s="81">
        <f t="shared" si="155"/>
        <v>0</v>
      </c>
      <c r="AA476" s="25" t="str">
        <f t="shared" si="156"/>
        <v>.</v>
      </c>
      <c r="AB476" s="312"/>
      <c r="AC476" s="169"/>
      <c r="AD476" s="24"/>
      <c r="AE476" s="26"/>
      <c r="AF476" s="84">
        <f t="shared" si="157"/>
        <v>0</v>
      </c>
      <c r="AG476" s="84">
        <f t="shared" si="158"/>
        <v>0</v>
      </c>
      <c r="AH476" s="168">
        <f t="shared" si="159"/>
        <v>0</v>
      </c>
    </row>
    <row r="477" spans="3:34" x14ac:dyDescent="0.2">
      <c r="C477" s="164">
        <v>6</v>
      </c>
      <c r="D477" s="300">
        <f>'[1]2022'!D470</f>
        <v>0</v>
      </c>
      <c r="E477" s="301">
        <f>'[1]2022'!E470</f>
        <v>0</v>
      </c>
      <c r="F477" s="66">
        <f>'[1]2022'!F470</f>
        <v>0</v>
      </c>
      <c r="G477" s="302">
        <f>'[1]2022'!G470</f>
        <v>0</v>
      </c>
      <c r="H477" s="302">
        <f>'[1]2022'!H470</f>
        <v>0</v>
      </c>
      <c r="I477" s="301">
        <f>'[1]2022'!I470</f>
        <v>1</v>
      </c>
      <c r="J477" s="303">
        <f>'[1]2022'!J470</f>
        <v>0</v>
      </c>
      <c r="K477" s="304">
        <v>0</v>
      </c>
      <c r="L477" s="305">
        <f>'[1]2022'!L470</f>
        <v>1</v>
      </c>
      <c r="M477" s="306">
        <f>'[1]2022'!M470</f>
        <v>1</v>
      </c>
      <c r="N477" s="72">
        <f t="shared" si="160"/>
        <v>1</v>
      </c>
      <c r="O477" s="307">
        <f t="shared" si="147"/>
        <v>0</v>
      </c>
      <c r="P477" s="74">
        <f t="shared" si="148"/>
        <v>0</v>
      </c>
      <c r="Q477" s="273">
        <f t="shared" si="149"/>
        <v>0</v>
      </c>
      <c r="R477" s="75">
        <f t="shared" si="161"/>
        <v>0</v>
      </c>
      <c r="S477" s="274">
        <f t="shared" si="150"/>
        <v>0</v>
      </c>
      <c r="T477" s="308"/>
      <c r="U477" s="78">
        <f t="shared" si="151"/>
        <v>0</v>
      </c>
      <c r="V477" s="75">
        <f t="shared" si="152"/>
        <v>0</v>
      </c>
      <c r="W477" s="274">
        <f t="shared" si="153"/>
        <v>0</v>
      </c>
      <c r="X477" s="309"/>
      <c r="Y477" s="80">
        <f t="shared" si="154"/>
        <v>0</v>
      </c>
      <c r="Z477" s="81">
        <f t="shared" si="155"/>
        <v>0</v>
      </c>
      <c r="AA477" s="25" t="str">
        <f t="shared" si="156"/>
        <v>.</v>
      </c>
      <c r="AB477" s="24"/>
      <c r="AC477" s="169"/>
      <c r="AD477" s="24"/>
      <c r="AE477" s="26"/>
      <c r="AF477" s="84">
        <f t="shared" si="157"/>
        <v>0</v>
      </c>
      <c r="AG477" s="84">
        <f t="shared" si="158"/>
        <v>0</v>
      </c>
      <c r="AH477" s="168">
        <f t="shared" si="159"/>
        <v>0</v>
      </c>
    </row>
    <row r="478" spans="3:34" x14ac:dyDescent="0.2">
      <c r="C478" s="164">
        <v>7</v>
      </c>
      <c r="D478" s="300">
        <f>'[1]2022'!D471</f>
        <v>0</v>
      </c>
      <c r="E478" s="301">
        <f>'[1]2022'!E471</f>
        <v>0</v>
      </c>
      <c r="F478" s="66">
        <f>'[1]2022'!F471</f>
        <v>0</v>
      </c>
      <c r="G478" s="302">
        <f>'[1]2022'!G471</f>
        <v>0</v>
      </c>
      <c r="H478" s="302">
        <f>'[1]2022'!H471</f>
        <v>0</v>
      </c>
      <c r="I478" s="301">
        <f>'[1]2022'!I471</f>
        <v>1</v>
      </c>
      <c r="J478" s="303">
        <f>'[1]2022'!J471</f>
        <v>0</v>
      </c>
      <c r="K478" s="304">
        <v>0</v>
      </c>
      <c r="L478" s="305">
        <f>'[1]2022'!L471</f>
        <v>1</v>
      </c>
      <c r="M478" s="306">
        <f>'[1]2022'!M471</f>
        <v>1</v>
      </c>
      <c r="N478" s="72">
        <f t="shared" si="160"/>
        <v>1</v>
      </c>
      <c r="O478" s="307">
        <f t="shared" si="147"/>
        <v>0</v>
      </c>
      <c r="P478" s="74">
        <f t="shared" si="148"/>
        <v>0</v>
      </c>
      <c r="Q478" s="273">
        <f t="shared" si="149"/>
        <v>0</v>
      </c>
      <c r="R478" s="75">
        <f t="shared" si="161"/>
        <v>0</v>
      </c>
      <c r="S478" s="274">
        <f t="shared" si="150"/>
        <v>0</v>
      </c>
      <c r="T478" s="308"/>
      <c r="U478" s="78">
        <f t="shared" si="151"/>
        <v>0</v>
      </c>
      <c r="V478" s="75">
        <f t="shared" si="152"/>
        <v>0</v>
      </c>
      <c r="W478" s="274">
        <f t="shared" si="153"/>
        <v>0</v>
      </c>
      <c r="X478" s="309"/>
      <c r="Y478" s="80">
        <f t="shared" si="154"/>
        <v>0</v>
      </c>
      <c r="Z478" s="81">
        <f t="shared" si="155"/>
        <v>0</v>
      </c>
      <c r="AA478" s="25" t="str">
        <f t="shared" si="156"/>
        <v>.</v>
      </c>
      <c r="AB478" s="24"/>
      <c r="AC478" s="169"/>
      <c r="AD478" s="24"/>
      <c r="AE478" s="26"/>
      <c r="AF478" s="84">
        <f t="shared" si="157"/>
        <v>0</v>
      </c>
      <c r="AG478" s="84">
        <f t="shared" si="158"/>
        <v>0</v>
      </c>
      <c r="AH478" s="168">
        <f t="shared" si="159"/>
        <v>0</v>
      </c>
    </row>
    <row r="479" spans="3:34" x14ac:dyDescent="0.2">
      <c r="C479" s="164">
        <v>8</v>
      </c>
      <c r="D479" s="300">
        <f>'[1]2022'!D472</f>
        <v>0</v>
      </c>
      <c r="E479" s="301">
        <f>'[1]2022'!E472</f>
        <v>0</v>
      </c>
      <c r="F479" s="66">
        <f>'[1]2022'!F472</f>
        <v>0</v>
      </c>
      <c r="G479" s="302">
        <f>'[1]2022'!G472</f>
        <v>0</v>
      </c>
      <c r="H479" s="302">
        <f>'[1]2022'!H472</f>
        <v>0</v>
      </c>
      <c r="I479" s="301">
        <f>'[1]2022'!I472</f>
        <v>1</v>
      </c>
      <c r="J479" s="303">
        <f>'[1]2022'!J472</f>
        <v>0</v>
      </c>
      <c r="K479" s="304">
        <v>0</v>
      </c>
      <c r="L479" s="305">
        <f>'[1]2022'!L472</f>
        <v>1</v>
      </c>
      <c r="M479" s="306">
        <f>'[1]2022'!M472</f>
        <v>1</v>
      </c>
      <c r="N479" s="72">
        <f t="shared" si="160"/>
        <v>1</v>
      </c>
      <c r="O479" s="307">
        <f t="shared" si="147"/>
        <v>0</v>
      </c>
      <c r="P479" s="74">
        <f t="shared" si="148"/>
        <v>0</v>
      </c>
      <c r="Q479" s="273">
        <f t="shared" si="149"/>
        <v>0</v>
      </c>
      <c r="R479" s="75">
        <f t="shared" si="161"/>
        <v>0</v>
      </c>
      <c r="S479" s="280">
        <f t="shared" si="150"/>
        <v>0</v>
      </c>
      <c r="T479" s="313"/>
      <c r="U479" s="78">
        <f t="shared" si="151"/>
        <v>0</v>
      </c>
      <c r="V479" s="75">
        <f t="shared" si="152"/>
        <v>0</v>
      </c>
      <c r="W479" s="274">
        <f t="shared" si="153"/>
        <v>0</v>
      </c>
      <c r="X479" s="309"/>
      <c r="Y479" s="80">
        <f t="shared" si="154"/>
        <v>0</v>
      </c>
      <c r="Z479" s="81">
        <f t="shared" si="155"/>
        <v>0</v>
      </c>
      <c r="AA479" s="25" t="str">
        <f t="shared" si="156"/>
        <v>.</v>
      </c>
      <c r="AB479" s="24"/>
      <c r="AC479" s="169"/>
      <c r="AD479" s="24"/>
      <c r="AE479" s="26"/>
      <c r="AF479" s="84">
        <f t="shared" si="157"/>
        <v>0</v>
      </c>
      <c r="AG479" s="84">
        <f t="shared" si="158"/>
        <v>0</v>
      </c>
      <c r="AH479" s="168">
        <f t="shared" si="159"/>
        <v>0</v>
      </c>
    </row>
    <row r="480" spans="3:34" x14ac:dyDescent="0.2">
      <c r="C480" s="164">
        <v>9</v>
      </c>
      <c r="D480" s="300">
        <f>'[1]2022'!D473</f>
        <v>0</v>
      </c>
      <c r="E480" s="301">
        <f>'[1]2022'!E473</f>
        <v>0</v>
      </c>
      <c r="F480" s="66">
        <f>'[1]2022'!F473</f>
        <v>0</v>
      </c>
      <c r="G480" s="302">
        <f>'[1]2022'!G473</f>
        <v>0</v>
      </c>
      <c r="H480" s="302">
        <f>'[1]2022'!H473</f>
        <v>0</v>
      </c>
      <c r="I480" s="301">
        <f>'[1]2022'!I473</f>
        <v>1</v>
      </c>
      <c r="J480" s="303">
        <f>'[1]2022'!J473</f>
        <v>0</v>
      </c>
      <c r="K480" s="304">
        <v>0</v>
      </c>
      <c r="L480" s="305">
        <f>'[1]2022'!L473</f>
        <v>1</v>
      </c>
      <c r="M480" s="306">
        <f>'[1]2022'!M473</f>
        <v>1</v>
      </c>
      <c r="N480" s="72">
        <f t="shared" si="160"/>
        <v>1</v>
      </c>
      <c r="O480" s="307">
        <f t="shared" si="147"/>
        <v>0</v>
      </c>
      <c r="P480" s="74">
        <f t="shared" si="148"/>
        <v>0</v>
      </c>
      <c r="Q480" s="273">
        <f t="shared" si="149"/>
        <v>0</v>
      </c>
      <c r="R480" s="75">
        <f t="shared" si="161"/>
        <v>0</v>
      </c>
      <c r="S480" s="280">
        <f t="shared" si="150"/>
        <v>0</v>
      </c>
      <c r="T480" s="313"/>
      <c r="U480" s="78">
        <f t="shared" si="151"/>
        <v>0</v>
      </c>
      <c r="V480" s="75">
        <f t="shared" si="152"/>
        <v>0</v>
      </c>
      <c r="W480" s="274">
        <f t="shared" si="153"/>
        <v>0</v>
      </c>
      <c r="X480" s="309"/>
      <c r="Y480" s="80">
        <f t="shared" si="154"/>
        <v>0</v>
      </c>
      <c r="Z480" s="81">
        <f t="shared" si="155"/>
        <v>0</v>
      </c>
      <c r="AA480" s="25" t="str">
        <f t="shared" si="156"/>
        <v>.</v>
      </c>
      <c r="AB480" s="24"/>
      <c r="AC480" s="169"/>
      <c r="AD480" s="24"/>
      <c r="AE480" s="26"/>
      <c r="AF480" s="84">
        <f t="shared" si="157"/>
        <v>0</v>
      </c>
      <c r="AG480" s="84">
        <f t="shared" si="158"/>
        <v>0</v>
      </c>
      <c r="AH480" s="168">
        <f t="shared" si="159"/>
        <v>0</v>
      </c>
    </row>
    <row r="481" spans="3:34" x14ac:dyDescent="0.2">
      <c r="C481" s="164">
        <v>10</v>
      </c>
      <c r="D481" s="300">
        <f>'[1]2022'!D474</f>
        <v>0</v>
      </c>
      <c r="E481" s="301">
        <f>'[1]2022'!E474</f>
        <v>0</v>
      </c>
      <c r="F481" s="66">
        <f>'[1]2022'!F474</f>
        <v>0</v>
      </c>
      <c r="G481" s="302">
        <f>'[1]2022'!G474</f>
        <v>0</v>
      </c>
      <c r="H481" s="302">
        <f>'[1]2022'!H474</f>
        <v>0</v>
      </c>
      <c r="I481" s="301">
        <f>'[1]2022'!I474</f>
        <v>1</v>
      </c>
      <c r="J481" s="303">
        <f>'[1]2022'!J474</f>
        <v>0</v>
      </c>
      <c r="K481" s="304">
        <v>0</v>
      </c>
      <c r="L481" s="305">
        <f>'[1]2022'!L474</f>
        <v>1</v>
      </c>
      <c r="M481" s="306">
        <f>'[1]2022'!M474</f>
        <v>1</v>
      </c>
      <c r="N481" s="72">
        <f t="shared" si="160"/>
        <v>1</v>
      </c>
      <c r="O481" s="307">
        <f t="shared" si="147"/>
        <v>0</v>
      </c>
      <c r="P481" s="74">
        <f t="shared" si="148"/>
        <v>0</v>
      </c>
      <c r="Q481" s="273">
        <f t="shared" si="149"/>
        <v>0</v>
      </c>
      <c r="R481" s="75">
        <f t="shared" si="161"/>
        <v>0</v>
      </c>
      <c r="S481" s="280">
        <f t="shared" si="150"/>
        <v>0</v>
      </c>
      <c r="T481" s="313"/>
      <c r="U481" s="78">
        <f t="shared" si="151"/>
        <v>0</v>
      </c>
      <c r="V481" s="75">
        <f t="shared" si="152"/>
        <v>0</v>
      </c>
      <c r="W481" s="274">
        <f t="shared" si="153"/>
        <v>0</v>
      </c>
      <c r="X481" s="309"/>
      <c r="Y481" s="80">
        <f t="shared" si="154"/>
        <v>0</v>
      </c>
      <c r="Z481" s="81">
        <f t="shared" si="155"/>
        <v>0</v>
      </c>
      <c r="AA481" s="25" t="str">
        <f t="shared" si="156"/>
        <v>.</v>
      </c>
      <c r="AB481" s="314"/>
      <c r="AC481" s="169"/>
      <c r="AD481" s="24"/>
      <c r="AE481" s="26"/>
      <c r="AF481" s="84">
        <f t="shared" si="157"/>
        <v>0</v>
      </c>
      <c r="AG481" s="84">
        <f t="shared" si="158"/>
        <v>0</v>
      </c>
      <c r="AH481" s="168">
        <f t="shared" si="159"/>
        <v>0</v>
      </c>
    </row>
    <row r="482" spans="3:34" x14ac:dyDescent="0.2">
      <c r="C482" s="164">
        <v>11</v>
      </c>
      <c r="D482" s="300">
        <f>'[1]2022'!D475</f>
        <v>0</v>
      </c>
      <c r="E482" s="301">
        <f>'[1]2022'!E475</f>
        <v>0</v>
      </c>
      <c r="F482" s="66">
        <f>'[1]2022'!F475</f>
        <v>0</v>
      </c>
      <c r="G482" s="302">
        <f>'[1]2022'!G475</f>
        <v>0</v>
      </c>
      <c r="H482" s="302">
        <f>'[1]2022'!H475</f>
        <v>0</v>
      </c>
      <c r="I482" s="301">
        <f>'[1]2022'!I475</f>
        <v>1</v>
      </c>
      <c r="J482" s="303">
        <f>'[1]2022'!J475</f>
        <v>0</v>
      </c>
      <c r="K482" s="304">
        <v>0</v>
      </c>
      <c r="L482" s="305">
        <f>'[1]2022'!L475</f>
        <v>1</v>
      </c>
      <c r="M482" s="306">
        <f>'[1]2022'!M475</f>
        <v>1</v>
      </c>
      <c r="N482" s="72">
        <f t="shared" si="160"/>
        <v>1</v>
      </c>
      <c r="O482" s="307">
        <f t="shared" si="147"/>
        <v>0</v>
      </c>
      <c r="P482" s="74">
        <f t="shared" si="148"/>
        <v>0</v>
      </c>
      <c r="Q482" s="273">
        <f t="shared" si="149"/>
        <v>0</v>
      </c>
      <c r="R482" s="75">
        <f t="shared" si="161"/>
        <v>0</v>
      </c>
      <c r="S482" s="280">
        <f t="shared" si="150"/>
        <v>0</v>
      </c>
      <c r="T482" s="313"/>
      <c r="U482" s="78">
        <f t="shared" si="151"/>
        <v>0</v>
      </c>
      <c r="V482" s="75">
        <f t="shared" si="152"/>
        <v>0</v>
      </c>
      <c r="W482" s="274">
        <f t="shared" si="153"/>
        <v>0</v>
      </c>
      <c r="X482" s="309"/>
      <c r="Y482" s="80">
        <f t="shared" si="154"/>
        <v>0</v>
      </c>
      <c r="Z482" s="81">
        <f t="shared" si="155"/>
        <v>0</v>
      </c>
      <c r="AA482" s="25" t="str">
        <f t="shared" si="156"/>
        <v>.</v>
      </c>
      <c r="AB482" s="24"/>
      <c r="AC482" s="169"/>
      <c r="AD482" s="24"/>
      <c r="AE482" s="26"/>
      <c r="AF482" s="84">
        <f t="shared" si="157"/>
        <v>0</v>
      </c>
      <c r="AG482" s="84">
        <f t="shared" si="158"/>
        <v>0</v>
      </c>
      <c r="AH482" s="168">
        <f t="shared" si="159"/>
        <v>0</v>
      </c>
    </row>
    <row r="483" spans="3:34" x14ac:dyDescent="0.2">
      <c r="C483" s="222">
        <v>12</v>
      </c>
      <c r="D483" s="300">
        <f>'[1]2022'!D476</f>
        <v>0</v>
      </c>
      <c r="E483" s="301">
        <f>'[1]2022'!E476</f>
        <v>0</v>
      </c>
      <c r="F483" s="66">
        <f>'[1]2022'!F476</f>
        <v>0</v>
      </c>
      <c r="G483" s="302">
        <f>'[1]2022'!G476</f>
        <v>0</v>
      </c>
      <c r="H483" s="302">
        <f>'[1]2022'!H476</f>
        <v>0</v>
      </c>
      <c r="I483" s="301">
        <f>'[1]2022'!I476</f>
        <v>1</v>
      </c>
      <c r="J483" s="303">
        <f>'[1]2022'!J476</f>
        <v>0</v>
      </c>
      <c r="K483" s="304">
        <v>0</v>
      </c>
      <c r="L483" s="305">
        <f>'[1]2022'!L476</f>
        <v>1</v>
      </c>
      <c r="M483" s="306">
        <f>'[1]2022'!M476</f>
        <v>1</v>
      </c>
      <c r="N483" s="72">
        <f t="shared" si="160"/>
        <v>1</v>
      </c>
      <c r="O483" s="307">
        <f t="shared" si="147"/>
        <v>0</v>
      </c>
      <c r="P483" s="74">
        <f t="shared" si="148"/>
        <v>0</v>
      </c>
      <c r="Q483" s="273">
        <f t="shared" si="149"/>
        <v>0</v>
      </c>
      <c r="R483" s="75">
        <f t="shared" si="161"/>
        <v>0</v>
      </c>
      <c r="S483" s="280">
        <f t="shared" si="150"/>
        <v>0</v>
      </c>
      <c r="T483" s="313"/>
      <c r="U483" s="78">
        <f t="shared" si="151"/>
        <v>0</v>
      </c>
      <c r="V483" s="75">
        <f t="shared" si="152"/>
        <v>0</v>
      </c>
      <c r="W483" s="274">
        <f t="shared" si="153"/>
        <v>0</v>
      </c>
      <c r="X483" s="309"/>
      <c r="Y483" s="80">
        <f t="shared" si="154"/>
        <v>0</v>
      </c>
      <c r="Z483" s="81">
        <f t="shared" si="155"/>
        <v>0</v>
      </c>
      <c r="AA483" s="25" t="str">
        <f t="shared" si="156"/>
        <v>.</v>
      </c>
      <c r="AB483" s="24"/>
      <c r="AC483" s="169"/>
      <c r="AD483" s="24"/>
      <c r="AE483" s="26"/>
      <c r="AF483" s="84">
        <f t="shared" si="157"/>
        <v>0</v>
      </c>
      <c r="AG483" s="84">
        <f t="shared" si="158"/>
        <v>0</v>
      </c>
      <c r="AH483" s="168">
        <f t="shared" si="159"/>
        <v>0</v>
      </c>
    </row>
    <row r="484" spans="3:34" x14ac:dyDescent="0.2">
      <c r="C484" s="248">
        <v>13</v>
      </c>
      <c r="D484" s="300">
        <f>'[1]2022'!D477</f>
        <v>0</v>
      </c>
      <c r="E484" s="301">
        <f>'[1]2022'!E477</f>
        <v>0</v>
      </c>
      <c r="F484" s="66">
        <f>'[1]2022'!F477</f>
        <v>0</v>
      </c>
      <c r="G484" s="302">
        <f>'[1]2022'!G477</f>
        <v>0</v>
      </c>
      <c r="H484" s="302">
        <f>'[1]2022'!H477</f>
        <v>0</v>
      </c>
      <c r="I484" s="301">
        <f>'[1]2022'!I477</f>
        <v>1</v>
      </c>
      <c r="J484" s="303">
        <f>'[1]2022'!J477</f>
        <v>0</v>
      </c>
      <c r="K484" s="304">
        <v>0</v>
      </c>
      <c r="L484" s="305">
        <f>'[1]2022'!L477</f>
        <v>1</v>
      </c>
      <c r="M484" s="306">
        <f>'[1]2022'!M477</f>
        <v>1</v>
      </c>
      <c r="N484" s="72">
        <f t="shared" si="160"/>
        <v>1</v>
      </c>
      <c r="O484" s="307">
        <f t="shared" si="147"/>
        <v>0</v>
      </c>
      <c r="P484" s="74">
        <f t="shared" si="148"/>
        <v>0</v>
      </c>
      <c r="Q484" s="273">
        <f t="shared" si="149"/>
        <v>0</v>
      </c>
      <c r="R484" s="75">
        <f t="shared" si="161"/>
        <v>0</v>
      </c>
      <c r="S484" s="274">
        <f t="shared" si="150"/>
        <v>0</v>
      </c>
      <c r="T484" s="308"/>
      <c r="U484" s="78">
        <f t="shared" si="151"/>
        <v>0</v>
      </c>
      <c r="V484" s="75">
        <f t="shared" si="152"/>
        <v>0</v>
      </c>
      <c r="W484" s="274">
        <f t="shared" si="153"/>
        <v>0</v>
      </c>
      <c r="X484" s="309"/>
      <c r="Y484" s="80">
        <f t="shared" si="154"/>
        <v>0</v>
      </c>
      <c r="Z484" s="81">
        <f t="shared" si="155"/>
        <v>0</v>
      </c>
      <c r="AA484" s="25" t="str">
        <f t="shared" si="156"/>
        <v>.</v>
      </c>
      <c r="AB484" s="24"/>
      <c r="AC484" s="169"/>
      <c r="AD484" s="24"/>
      <c r="AE484" s="26"/>
      <c r="AF484" s="84">
        <f t="shared" si="157"/>
        <v>0</v>
      </c>
      <c r="AG484" s="84">
        <f t="shared" si="158"/>
        <v>0</v>
      </c>
      <c r="AH484" s="168">
        <f t="shared" si="159"/>
        <v>0</v>
      </c>
    </row>
    <row r="485" spans="3:34" x14ac:dyDescent="0.2">
      <c r="C485" s="164">
        <v>14</v>
      </c>
      <c r="D485" s="300">
        <f>'[1]2022'!D478</f>
        <v>0</v>
      </c>
      <c r="E485" s="301">
        <f>'[1]2022'!E478</f>
        <v>0</v>
      </c>
      <c r="F485" s="66">
        <f>'[1]2022'!F478</f>
        <v>0</v>
      </c>
      <c r="G485" s="302">
        <f>'[1]2022'!G478</f>
        <v>0</v>
      </c>
      <c r="H485" s="302">
        <f>'[1]2022'!H478</f>
        <v>0</v>
      </c>
      <c r="I485" s="301">
        <f>'[1]2022'!I478</f>
        <v>1</v>
      </c>
      <c r="J485" s="303">
        <f>'[1]2022'!J478</f>
        <v>0</v>
      </c>
      <c r="K485" s="304">
        <v>0</v>
      </c>
      <c r="L485" s="305">
        <f>'[1]2022'!L478</f>
        <v>1</v>
      </c>
      <c r="M485" s="306">
        <f>'[1]2022'!M478</f>
        <v>1</v>
      </c>
      <c r="N485" s="72">
        <f t="shared" si="160"/>
        <v>1</v>
      </c>
      <c r="O485" s="307">
        <f t="shared" si="147"/>
        <v>0</v>
      </c>
      <c r="P485" s="74">
        <f t="shared" si="148"/>
        <v>0</v>
      </c>
      <c r="Q485" s="273">
        <f t="shared" si="149"/>
        <v>0</v>
      </c>
      <c r="R485" s="75">
        <f t="shared" si="161"/>
        <v>0</v>
      </c>
      <c r="S485" s="274">
        <f t="shared" si="150"/>
        <v>0</v>
      </c>
      <c r="T485" s="308"/>
      <c r="U485" s="78">
        <f t="shared" si="151"/>
        <v>0</v>
      </c>
      <c r="V485" s="75">
        <f t="shared" si="152"/>
        <v>0</v>
      </c>
      <c r="W485" s="274">
        <f t="shared" si="153"/>
        <v>0</v>
      </c>
      <c r="X485" s="309"/>
      <c r="Y485" s="80">
        <f t="shared" si="154"/>
        <v>0</v>
      </c>
      <c r="Z485" s="81">
        <f t="shared" si="155"/>
        <v>0</v>
      </c>
      <c r="AA485" s="25" t="str">
        <f t="shared" si="156"/>
        <v>.</v>
      </c>
      <c r="AB485" s="24"/>
      <c r="AC485" s="169"/>
      <c r="AD485" s="24"/>
      <c r="AE485" s="26"/>
      <c r="AF485" s="84">
        <f t="shared" si="157"/>
        <v>0</v>
      </c>
      <c r="AG485" s="84">
        <f t="shared" si="158"/>
        <v>0</v>
      </c>
      <c r="AH485" s="168">
        <f t="shared" si="159"/>
        <v>0</v>
      </c>
    </row>
    <row r="486" spans="3:34" x14ac:dyDescent="0.2">
      <c r="C486" s="164">
        <v>15</v>
      </c>
      <c r="D486" s="300">
        <f>'[1]2022'!D479</f>
        <v>0</v>
      </c>
      <c r="E486" s="301">
        <f>'[1]2022'!E479</f>
        <v>0</v>
      </c>
      <c r="F486" s="66">
        <f>'[1]2022'!F479</f>
        <v>0</v>
      </c>
      <c r="G486" s="302">
        <f>'[1]2022'!G479</f>
        <v>0</v>
      </c>
      <c r="H486" s="302">
        <f>'[1]2022'!H479</f>
        <v>0</v>
      </c>
      <c r="I486" s="301">
        <f>'[1]2022'!I479</f>
        <v>1</v>
      </c>
      <c r="J486" s="303">
        <f>'[1]2022'!J479</f>
        <v>0</v>
      </c>
      <c r="K486" s="304">
        <v>0</v>
      </c>
      <c r="L486" s="305">
        <f>'[1]2022'!L479</f>
        <v>1</v>
      </c>
      <c r="M486" s="306">
        <f>'[1]2022'!M479</f>
        <v>1</v>
      </c>
      <c r="N486" s="72">
        <f t="shared" si="160"/>
        <v>1</v>
      </c>
      <c r="O486" s="307">
        <f t="shared" si="147"/>
        <v>0</v>
      </c>
      <c r="P486" s="74">
        <f t="shared" si="148"/>
        <v>0</v>
      </c>
      <c r="Q486" s="273">
        <f t="shared" si="149"/>
        <v>0</v>
      </c>
      <c r="R486" s="75">
        <f t="shared" si="161"/>
        <v>0</v>
      </c>
      <c r="S486" s="274">
        <f t="shared" si="150"/>
        <v>0</v>
      </c>
      <c r="T486" s="308"/>
      <c r="U486" s="78">
        <f t="shared" si="151"/>
        <v>0</v>
      </c>
      <c r="V486" s="75">
        <f t="shared" si="152"/>
        <v>0</v>
      </c>
      <c r="W486" s="274">
        <f t="shared" si="153"/>
        <v>0</v>
      </c>
      <c r="X486" s="309"/>
      <c r="Y486" s="80">
        <f t="shared" si="154"/>
        <v>0</v>
      </c>
      <c r="Z486" s="81">
        <f t="shared" si="155"/>
        <v>0</v>
      </c>
      <c r="AA486" s="25" t="str">
        <f t="shared" si="156"/>
        <v>.</v>
      </c>
      <c r="AB486" s="91"/>
      <c r="AC486" s="169"/>
      <c r="AD486" s="24"/>
      <c r="AE486" s="26"/>
      <c r="AF486" s="84">
        <f t="shared" si="157"/>
        <v>0</v>
      </c>
      <c r="AG486" s="84">
        <f t="shared" si="158"/>
        <v>0</v>
      </c>
      <c r="AH486" s="168">
        <f t="shared" si="159"/>
        <v>0</v>
      </c>
    </row>
    <row r="487" spans="3:34" x14ac:dyDescent="0.2">
      <c r="C487" s="222">
        <v>16</v>
      </c>
      <c r="D487" s="300">
        <f>'[1]2022'!D480</f>
        <v>0</v>
      </c>
      <c r="E487" s="301">
        <f>'[1]2022'!E480</f>
        <v>0</v>
      </c>
      <c r="F487" s="66">
        <f>'[1]2022'!F480</f>
        <v>0</v>
      </c>
      <c r="G487" s="302">
        <f>'[1]2022'!G480</f>
        <v>0</v>
      </c>
      <c r="H487" s="302">
        <f>'[1]2022'!H480</f>
        <v>0</v>
      </c>
      <c r="I487" s="301">
        <f>'[1]2022'!I480</f>
        <v>1</v>
      </c>
      <c r="J487" s="303">
        <f>'[1]2022'!J480</f>
        <v>0</v>
      </c>
      <c r="K487" s="304">
        <v>0</v>
      </c>
      <c r="L487" s="305">
        <f>'[1]2022'!L480</f>
        <v>1</v>
      </c>
      <c r="M487" s="306">
        <f>'[1]2022'!M480</f>
        <v>1</v>
      </c>
      <c r="N487" s="72">
        <f t="shared" si="160"/>
        <v>1</v>
      </c>
      <c r="O487" s="307">
        <f t="shared" si="147"/>
        <v>0</v>
      </c>
      <c r="P487" s="74">
        <f t="shared" si="148"/>
        <v>0</v>
      </c>
      <c r="Q487" s="273">
        <f t="shared" si="149"/>
        <v>0</v>
      </c>
      <c r="R487" s="75">
        <f t="shared" si="161"/>
        <v>0</v>
      </c>
      <c r="S487" s="274">
        <f t="shared" si="150"/>
        <v>0</v>
      </c>
      <c r="T487" s="308"/>
      <c r="U487" s="78">
        <f t="shared" si="151"/>
        <v>0</v>
      </c>
      <c r="V487" s="75">
        <f t="shared" si="152"/>
        <v>0</v>
      </c>
      <c r="W487" s="274">
        <f t="shared" si="153"/>
        <v>0</v>
      </c>
      <c r="X487" s="309"/>
      <c r="Y487" s="80">
        <f t="shared" si="154"/>
        <v>0</v>
      </c>
      <c r="Z487" s="81">
        <f t="shared" si="155"/>
        <v>0</v>
      </c>
      <c r="AA487" s="25" t="str">
        <f t="shared" si="156"/>
        <v>.</v>
      </c>
      <c r="AB487" s="24"/>
      <c r="AC487" s="169"/>
      <c r="AD487" s="24"/>
      <c r="AE487" s="26"/>
      <c r="AF487" s="84">
        <f t="shared" si="157"/>
        <v>0</v>
      </c>
      <c r="AG487" s="84">
        <f t="shared" si="158"/>
        <v>0</v>
      </c>
      <c r="AH487" s="168">
        <f t="shared" si="159"/>
        <v>0</v>
      </c>
    </row>
    <row r="488" spans="3:34" x14ac:dyDescent="0.2">
      <c r="C488" s="164">
        <v>17</v>
      </c>
      <c r="D488" s="300">
        <f>'[1]2022'!D481</f>
        <v>0</v>
      </c>
      <c r="E488" s="301">
        <f>'[1]2022'!E481</f>
        <v>0</v>
      </c>
      <c r="F488" s="66">
        <f>'[1]2022'!F481</f>
        <v>0</v>
      </c>
      <c r="G488" s="302">
        <f>'[1]2022'!G481</f>
        <v>0</v>
      </c>
      <c r="H488" s="302">
        <f>'[1]2022'!H481</f>
        <v>0</v>
      </c>
      <c r="I488" s="301">
        <f>'[1]2022'!I481</f>
        <v>1</v>
      </c>
      <c r="J488" s="303">
        <f>'[1]2022'!J481</f>
        <v>0</v>
      </c>
      <c r="K488" s="304">
        <v>0</v>
      </c>
      <c r="L488" s="305">
        <f>'[1]2022'!L481</f>
        <v>1</v>
      </c>
      <c r="M488" s="306">
        <f>'[1]2022'!M481</f>
        <v>1</v>
      </c>
      <c r="N488" s="72">
        <f>IFERROR((O488)/(((D488+E488+G488)/I488)+(F488+H488)/M488),1)</f>
        <v>1</v>
      </c>
      <c r="O488" s="307">
        <f t="shared" si="147"/>
        <v>0</v>
      </c>
      <c r="P488" s="74">
        <f t="shared" si="148"/>
        <v>0</v>
      </c>
      <c r="Q488" s="273">
        <f t="shared" si="149"/>
        <v>0</v>
      </c>
      <c r="R488" s="75">
        <f t="shared" si="161"/>
        <v>0</v>
      </c>
      <c r="S488" s="274">
        <f t="shared" si="150"/>
        <v>0</v>
      </c>
      <c r="T488" s="308"/>
      <c r="U488" s="78">
        <f t="shared" si="151"/>
        <v>0</v>
      </c>
      <c r="V488" s="75">
        <f t="shared" si="152"/>
        <v>0</v>
      </c>
      <c r="W488" s="274">
        <f t="shared" si="153"/>
        <v>0</v>
      </c>
      <c r="X488" s="309"/>
      <c r="Y488" s="80">
        <f t="shared" si="154"/>
        <v>0</v>
      </c>
      <c r="Z488" s="81">
        <f t="shared" si="155"/>
        <v>0</v>
      </c>
      <c r="AA488" s="25" t="str">
        <f t="shared" si="156"/>
        <v>.</v>
      </c>
      <c r="AB488" s="24"/>
      <c r="AC488" s="169"/>
      <c r="AD488" s="24"/>
      <c r="AE488" s="26"/>
      <c r="AF488" s="84">
        <f t="shared" si="157"/>
        <v>0</v>
      </c>
      <c r="AG488" s="84">
        <f t="shared" si="158"/>
        <v>0</v>
      </c>
      <c r="AH488" s="168">
        <f t="shared" si="159"/>
        <v>0</v>
      </c>
    </row>
    <row r="489" spans="3:34" x14ac:dyDescent="0.2">
      <c r="C489" s="164">
        <v>18</v>
      </c>
      <c r="D489" s="300">
        <f>'[1]2022'!D482</f>
        <v>0</v>
      </c>
      <c r="E489" s="301">
        <f>'[1]2022'!E482</f>
        <v>0</v>
      </c>
      <c r="F489" s="66">
        <f>'[1]2022'!F482</f>
        <v>0</v>
      </c>
      <c r="G489" s="302">
        <f>'[1]2022'!G482</f>
        <v>0</v>
      </c>
      <c r="H489" s="302">
        <f>'[1]2022'!H482</f>
        <v>0</v>
      </c>
      <c r="I489" s="301">
        <f>'[1]2022'!I482</f>
        <v>1</v>
      </c>
      <c r="J489" s="303">
        <f>'[1]2022'!J482</f>
        <v>0</v>
      </c>
      <c r="K489" s="304">
        <v>0</v>
      </c>
      <c r="L489" s="305">
        <f>'[1]2022'!L482</f>
        <v>1</v>
      </c>
      <c r="M489" s="306">
        <f>'[1]2022'!M482</f>
        <v>1</v>
      </c>
      <c r="N489" s="72">
        <f t="shared" si="160"/>
        <v>1</v>
      </c>
      <c r="O489" s="307">
        <f t="shared" si="147"/>
        <v>0</v>
      </c>
      <c r="P489" s="74">
        <f t="shared" si="148"/>
        <v>0</v>
      </c>
      <c r="Q489" s="273">
        <f t="shared" si="149"/>
        <v>0</v>
      </c>
      <c r="R489" s="75">
        <f t="shared" si="161"/>
        <v>0</v>
      </c>
      <c r="S489" s="274">
        <f t="shared" si="150"/>
        <v>0</v>
      </c>
      <c r="T489" s="308"/>
      <c r="U489" s="78">
        <f t="shared" si="151"/>
        <v>0</v>
      </c>
      <c r="V489" s="75">
        <f t="shared" si="152"/>
        <v>0</v>
      </c>
      <c r="W489" s="274">
        <f t="shared" si="153"/>
        <v>0</v>
      </c>
      <c r="X489" s="309"/>
      <c r="Y489" s="80">
        <f t="shared" si="154"/>
        <v>0</v>
      </c>
      <c r="Z489" s="81">
        <f t="shared" si="155"/>
        <v>0</v>
      </c>
      <c r="AA489" s="25" t="str">
        <f t="shared" si="156"/>
        <v>.</v>
      </c>
      <c r="AB489" s="24"/>
      <c r="AC489" s="169"/>
      <c r="AD489" s="24"/>
      <c r="AE489" s="26"/>
      <c r="AF489" s="84">
        <f t="shared" si="157"/>
        <v>0</v>
      </c>
      <c r="AG489" s="84">
        <f t="shared" si="158"/>
        <v>0</v>
      </c>
      <c r="AH489" s="168">
        <f t="shared" si="159"/>
        <v>0</v>
      </c>
    </row>
    <row r="490" spans="3:34" x14ac:dyDescent="0.2">
      <c r="C490" s="164">
        <v>19</v>
      </c>
      <c r="D490" s="300">
        <f>'[1]2022'!D483</f>
        <v>0</v>
      </c>
      <c r="E490" s="301">
        <f>'[1]2022'!E483</f>
        <v>0</v>
      </c>
      <c r="F490" s="66">
        <f>'[1]2022'!F483</f>
        <v>0</v>
      </c>
      <c r="G490" s="302">
        <f>'[1]2022'!G483</f>
        <v>0</v>
      </c>
      <c r="H490" s="302">
        <f>'[1]2022'!H483</f>
        <v>0</v>
      </c>
      <c r="I490" s="301">
        <f>'[1]2022'!I483</f>
        <v>1</v>
      </c>
      <c r="J490" s="303">
        <f>'[1]2022'!J483</f>
        <v>0</v>
      </c>
      <c r="K490" s="304">
        <v>0</v>
      </c>
      <c r="L490" s="305">
        <f>'[1]2022'!L483</f>
        <v>1</v>
      </c>
      <c r="M490" s="306">
        <f>'[1]2022'!M483</f>
        <v>1</v>
      </c>
      <c r="N490" s="72">
        <f t="shared" si="160"/>
        <v>1</v>
      </c>
      <c r="O490" s="307">
        <f t="shared" si="147"/>
        <v>0</v>
      </c>
      <c r="P490" s="74">
        <f t="shared" si="148"/>
        <v>0</v>
      </c>
      <c r="Q490" s="273">
        <f t="shared" si="149"/>
        <v>0</v>
      </c>
      <c r="R490" s="75">
        <f t="shared" si="161"/>
        <v>0</v>
      </c>
      <c r="S490" s="274">
        <f t="shared" si="150"/>
        <v>0</v>
      </c>
      <c r="T490" s="308"/>
      <c r="U490" s="78">
        <f t="shared" si="151"/>
        <v>0</v>
      </c>
      <c r="V490" s="75">
        <f t="shared" si="152"/>
        <v>0</v>
      </c>
      <c r="W490" s="274">
        <f t="shared" si="153"/>
        <v>0</v>
      </c>
      <c r="X490" s="309"/>
      <c r="Y490" s="80">
        <f t="shared" si="154"/>
        <v>0</v>
      </c>
      <c r="Z490" s="81">
        <f t="shared" si="155"/>
        <v>0</v>
      </c>
      <c r="AA490" s="25" t="str">
        <f t="shared" si="156"/>
        <v>.</v>
      </c>
      <c r="AB490" s="24"/>
      <c r="AC490" s="169"/>
      <c r="AD490" s="24"/>
      <c r="AE490" s="26"/>
      <c r="AF490" s="84">
        <f t="shared" si="157"/>
        <v>0</v>
      </c>
      <c r="AG490" s="84">
        <f t="shared" si="158"/>
        <v>0</v>
      </c>
      <c r="AH490" s="168">
        <f t="shared" si="159"/>
        <v>0</v>
      </c>
    </row>
    <row r="491" spans="3:34" x14ac:dyDescent="0.2">
      <c r="C491" s="222">
        <v>20</v>
      </c>
      <c r="D491" s="300">
        <f>'[1]2022'!D484</f>
        <v>0</v>
      </c>
      <c r="E491" s="301">
        <f>'[1]2022'!E484</f>
        <v>0</v>
      </c>
      <c r="F491" s="66">
        <f>'[1]2022'!F484</f>
        <v>0</v>
      </c>
      <c r="G491" s="302">
        <f>'[1]2022'!G484</f>
        <v>0</v>
      </c>
      <c r="H491" s="302">
        <f>'[1]2022'!H484</f>
        <v>0</v>
      </c>
      <c r="I491" s="301">
        <f>'[1]2022'!I484</f>
        <v>1</v>
      </c>
      <c r="J491" s="303">
        <f>'[1]2022'!J484</f>
        <v>0</v>
      </c>
      <c r="K491" s="304">
        <v>0</v>
      </c>
      <c r="L491" s="305">
        <f>'[1]2022'!L484</f>
        <v>1</v>
      </c>
      <c r="M491" s="306">
        <f>'[1]2022'!M484</f>
        <v>1</v>
      </c>
      <c r="N491" s="72">
        <f t="shared" si="160"/>
        <v>1</v>
      </c>
      <c r="O491" s="307">
        <f t="shared" si="147"/>
        <v>0</v>
      </c>
      <c r="P491" s="74">
        <f t="shared" si="148"/>
        <v>0</v>
      </c>
      <c r="Q491" s="273">
        <f t="shared" si="149"/>
        <v>0</v>
      </c>
      <c r="R491" s="75">
        <f t="shared" si="161"/>
        <v>0</v>
      </c>
      <c r="S491" s="274">
        <f t="shared" si="150"/>
        <v>0</v>
      </c>
      <c r="T491" s="308"/>
      <c r="U491" s="78">
        <f t="shared" si="151"/>
        <v>0</v>
      </c>
      <c r="V491" s="75">
        <f t="shared" si="152"/>
        <v>0</v>
      </c>
      <c r="W491" s="274">
        <f t="shared" si="153"/>
        <v>0</v>
      </c>
      <c r="X491" s="309"/>
      <c r="Y491" s="80">
        <f t="shared" si="154"/>
        <v>0</v>
      </c>
      <c r="Z491" s="81">
        <f t="shared" si="155"/>
        <v>0</v>
      </c>
      <c r="AA491" s="25" t="str">
        <f t="shared" si="156"/>
        <v>.</v>
      </c>
      <c r="AB491" s="24"/>
      <c r="AC491" s="169"/>
      <c r="AD491" s="24"/>
      <c r="AE491" s="26"/>
      <c r="AF491" s="84">
        <f t="shared" si="157"/>
        <v>0</v>
      </c>
      <c r="AG491" s="84">
        <f t="shared" si="158"/>
        <v>0</v>
      </c>
      <c r="AH491" s="168">
        <f t="shared" si="159"/>
        <v>0</v>
      </c>
    </row>
    <row r="492" spans="3:34" x14ac:dyDescent="0.2">
      <c r="C492" s="164">
        <v>21</v>
      </c>
      <c r="D492" s="300">
        <f>'[1]2022'!D485</f>
        <v>0</v>
      </c>
      <c r="E492" s="301">
        <f>'[1]2022'!E485</f>
        <v>0</v>
      </c>
      <c r="F492" s="66">
        <f>'[1]2022'!F485</f>
        <v>0</v>
      </c>
      <c r="G492" s="302">
        <f>'[1]2022'!G485</f>
        <v>0</v>
      </c>
      <c r="H492" s="302">
        <f>'[1]2022'!H485</f>
        <v>0</v>
      </c>
      <c r="I492" s="301">
        <f>'[1]2022'!I485</f>
        <v>1</v>
      </c>
      <c r="J492" s="303">
        <f>'[1]2022'!J485</f>
        <v>0</v>
      </c>
      <c r="K492" s="304">
        <v>0</v>
      </c>
      <c r="L492" s="305">
        <f>'[1]2022'!L485</f>
        <v>1</v>
      </c>
      <c r="M492" s="306">
        <f>'[1]2022'!M485</f>
        <v>1</v>
      </c>
      <c r="N492" s="72">
        <f t="shared" si="160"/>
        <v>1</v>
      </c>
      <c r="O492" s="307">
        <f t="shared" si="147"/>
        <v>0</v>
      </c>
      <c r="P492" s="74">
        <f t="shared" si="148"/>
        <v>0</v>
      </c>
      <c r="Q492" s="273">
        <f t="shared" si="149"/>
        <v>0</v>
      </c>
      <c r="R492" s="75">
        <f t="shared" si="161"/>
        <v>0</v>
      </c>
      <c r="S492" s="274">
        <f t="shared" si="150"/>
        <v>0</v>
      </c>
      <c r="T492" s="308"/>
      <c r="U492" s="78">
        <f t="shared" si="151"/>
        <v>0</v>
      </c>
      <c r="V492" s="75">
        <f t="shared" si="152"/>
        <v>0</v>
      </c>
      <c r="W492" s="274">
        <f t="shared" si="153"/>
        <v>0</v>
      </c>
      <c r="X492" s="309"/>
      <c r="Y492" s="80">
        <f t="shared" si="154"/>
        <v>0</v>
      </c>
      <c r="Z492" s="81">
        <f t="shared" si="155"/>
        <v>0</v>
      </c>
      <c r="AA492" s="25" t="str">
        <f t="shared" si="156"/>
        <v>.</v>
      </c>
      <c r="AB492" s="24"/>
      <c r="AC492" s="169"/>
      <c r="AD492" s="24"/>
      <c r="AE492" s="26"/>
      <c r="AF492" s="84">
        <f t="shared" si="157"/>
        <v>0</v>
      </c>
      <c r="AG492" s="84">
        <f t="shared" si="158"/>
        <v>0</v>
      </c>
      <c r="AH492" s="168">
        <f t="shared" si="159"/>
        <v>0</v>
      </c>
    </row>
    <row r="493" spans="3:34" x14ac:dyDescent="0.2">
      <c r="C493" s="164">
        <v>22</v>
      </c>
      <c r="D493" s="300">
        <f>'[1]2022'!D486</f>
        <v>0</v>
      </c>
      <c r="E493" s="301">
        <f>'[1]2022'!E486</f>
        <v>0</v>
      </c>
      <c r="F493" s="66">
        <f>'[1]2022'!F486</f>
        <v>0</v>
      </c>
      <c r="G493" s="302">
        <f>'[1]2022'!G486</f>
        <v>0</v>
      </c>
      <c r="H493" s="302">
        <f>'[1]2022'!H486</f>
        <v>0</v>
      </c>
      <c r="I493" s="301">
        <f>'[1]2022'!I486</f>
        <v>1</v>
      </c>
      <c r="J493" s="303">
        <f>'[1]2022'!J486</f>
        <v>0</v>
      </c>
      <c r="K493" s="304">
        <v>0</v>
      </c>
      <c r="L493" s="305">
        <f>'[1]2022'!L486</f>
        <v>1</v>
      </c>
      <c r="M493" s="306">
        <f>'[1]2022'!M486</f>
        <v>1</v>
      </c>
      <c r="N493" s="72">
        <f t="shared" si="160"/>
        <v>1</v>
      </c>
      <c r="O493" s="307">
        <f t="shared" si="147"/>
        <v>0</v>
      </c>
      <c r="P493" s="74">
        <f t="shared" si="148"/>
        <v>0</v>
      </c>
      <c r="Q493" s="273">
        <f t="shared" si="149"/>
        <v>0</v>
      </c>
      <c r="R493" s="75">
        <f t="shared" si="161"/>
        <v>0</v>
      </c>
      <c r="S493" s="274">
        <f t="shared" si="150"/>
        <v>0</v>
      </c>
      <c r="T493" s="308"/>
      <c r="U493" s="78">
        <f t="shared" si="151"/>
        <v>0</v>
      </c>
      <c r="V493" s="75">
        <f t="shared" si="152"/>
        <v>0</v>
      </c>
      <c r="W493" s="274">
        <f t="shared" si="153"/>
        <v>0</v>
      </c>
      <c r="X493" s="309"/>
      <c r="Y493" s="80">
        <f t="shared" si="154"/>
        <v>0</v>
      </c>
      <c r="Z493" s="81">
        <f t="shared" si="155"/>
        <v>0</v>
      </c>
      <c r="AA493" s="25" t="str">
        <f t="shared" si="156"/>
        <v>.</v>
      </c>
      <c r="AB493" s="24"/>
      <c r="AC493" s="169"/>
      <c r="AD493" s="24"/>
      <c r="AE493" s="26"/>
      <c r="AF493" s="84">
        <f t="shared" si="157"/>
        <v>0</v>
      </c>
      <c r="AG493" s="84">
        <f t="shared" si="158"/>
        <v>0</v>
      </c>
      <c r="AH493" s="168">
        <f t="shared" si="159"/>
        <v>0</v>
      </c>
    </row>
    <row r="494" spans="3:34" x14ac:dyDescent="0.2">
      <c r="C494" s="164">
        <v>23</v>
      </c>
      <c r="D494" s="300">
        <f>'[1]2022'!D487</f>
        <v>0</v>
      </c>
      <c r="E494" s="301">
        <f>'[1]2022'!E487</f>
        <v>0</v>
      </c>
      <c r="F494" s="66">
        <f>'[1]2022'!F487</f>
        <v>0</v>
      </c>
      <c r="G494" s="302">
        <f>'[1]2022'!G487</f>
        <v>0</v>
      </c>
      <c r="H494" s="302">
        <f>'[1]2022'!H487</f>
        <v>0</v>
      </c>
      <c r="I494" s="301">
        <f>'[1]2022'!I487</f>
        <v>1</v>
      </c>
      <c r="J494" s="303">
        <f>'[1]2022'!J487</f>
        <v>0</v>
      </c>
      <c r="K494" s="304">
        <v>0</v>
      </c>
      <c r="L494" s="305">
        <f>'[1]2022'!L487</f>
        <v>1</v>
      </c>
      <c r="M494" s="306">
        <f>'[1]2022'!M487</f>
        <v>1</v>
      </c>
      <c r="N494" s="72">
        <f t="shared" si="160"/>
        <v>1</v>
      </c>
      <c r="O494" s="307">
        <f t="shared" si="147"/>
        <v>0</v>
      </c>
      <c r="P494" s="74">
        <f t="shared" si="148"/>
        <v>0</v>
      </c>
      <c r="Q494" s="273">
        <f t="shared" si="149"/>
        <v>0</v>
      </c>
      <c r="R494" s="75">
        <f t="shared" si="161"/>
        <v>0</v>
      </c>
      <c r="S494" s="274">
        <f t="shared" si="150"/>
        <v>0</v>
      </c>
      <c r="T494" s="308"/>
      <c r="U494" s="78">
        <f t="shared" si="151"/>
        <v>0</v>
      </c>
      <c r="V494" s="75">
        <f t="shared" si="152"/>
        <v>0</v>
      </c>
      <c r="W494" s="274">
        <f t="shared" si="153"/>
        <v>0</v>
      </c>
      <c r="X494" s="309"/>
      <c r="Y494" s="80">
        <f t="shared" si="154"/>
        <v>0</v>
      </c>
      <c r="Z494" s="81">
        <f t="shared" si="155"/>
        <v>0</v>
      </c>
      <c r="AA494" s="25" t="str">
        <f t="shared" si="156"/>
        <v>.</v>
      </c>
      <c r="AB494" s="24"/>
      <c r="AC494" s="169"/>
      <c r="AD494" s="24"/>
      <c r="AE494" s="26"/>
      <c r="AF494" s="84">
        <f t="shared" si="157"/>
        <v>0</v>
      </c>
      <c r="AG494" s="84">
        <f t="shared" si="158"/>
        <v>0</v>
      </c>
      <c r="AH494" s="168">
        <f t="shared" si="159"/>
        <v>0</v>
      </c>
    </row>
    <row r="495" spans="3:34" x14ac:dyDescent="0.2">
      <c r="C495" s="222">
        <v>24</v>
      </c>
      <c r="D495" s="300">
        <f>'[1]2022'!D488</f>
        <v>0</v>
      </c>
      <c r="E495" s="301">
        <f>'[1]2022'!E488</f>
        <v>0</v>
      </c>
      <c r="F495" s="66">
        <f>'[1]2022'!F488</f>
        <v>0</v>
      </c>
      <c r="G495" s="302">
        <f>'[1]2022'!G488</f>
        <v>0</v>
      </c>
      <c r="H495" s="302">
        <f>'[1]2022'!H488</f>
        <v>0</v>
      </c>
      <c r="I495" s="301">
        <f>'[1]2022'!I488</f>
        <v>1</v>
      </c>
      <c r="J495" s="303">
        <f>'[1]2022'!J488</f>
        <v>0</v>
      </c>
      <c r="K495" s="304">
        <v>0</v>
      </c>
      <c r="L495" s="305">
        <f>'[1]2022'!L488</f>
        <v>1</v>
      </c>
      <c r="M495" s="306">
        <f>'[1]2022'!M488</f>
        <v>1</v>
      </c>
      <c r="N495" s="72">
        <f t="shared" si="160"/>
        <v>1</v>
      </c>
      <c r="O495" s="307">
        <f t="shared" si="147"/>
        <v>0</v>
      </c>
      <c r="P495" s="74">
        <f t="shared" si="148"/>
        <v>0</v>
      </c>
      <c r="Q495" s="273">
        <f t="shared" si="149"/>
        <v>0</v>
      </c>
      <c r="R495" s="75">
        <f t="shared" si="161"/>
        <v>0</v>
      </c>
      <c r="S495" s="274">
        <f t="shared" si="150"/>
        <v>0</v>
      </c>
      <c r="T495" s="308"/>
      <c r="U495" s="78">
        <f t="shared" si="151"/>
        <v>0</v>
      </c>
      <c r="V495" s="75">
        <f t="shared" si="152"/>
        <v>0</v>
      </c>
      <c r="W495" s="274">
        <f t="shared" si="153"/>
        <v>0</v>
      </c>
      <c r="X495" s="309"/>
      <c r="Y495" s="80">
        <f t="shared" si="154"/>
        <v>0</v>
      </c>
      <c r="Z495" s="81">
        <f t="shared" si="155"/>
        <v>0</v>
      </c>
      <c r="AA495" s="25" t="str">
        <f t="shared" si="156"/>
        <v>.</v>
      </c>
      <c r="AB495" s="24"/>
      <c r="AC495" s="169"/>
      <c r="AD495" s="24"/>
      <c r="AE495" s="26"/>
      <c r="AF495" s="84">
        <f t="shared" si="157"/>
        <v>0</v>
      </c>
      <c r="AG495" s="84">
        <f t="shared" si="158"/>
        <v>0</v>
      </c>
      <c r="AH495" s="168">
        <f t="shared" si="159"/>
        <v>0</v>
      </c>
    </row>
    <row r="496" spans="3:34" x14ac:dyDescent="0.2">
      <c r="C496" s="164">
        <v>25</v>
      </c>
      <c r="D496" s="300">
        <f>'[1]2022'!D489</f>
        <v>0</v>
      </c>
      <c r="E496" s="301">
        <f>'[1]2022'!E489</f>
        <v>0</v>
      </c>
      <c r="F496" s="66">
        <f>'[1]2022'!F489</f>
        <v>0</v>
      </c>
      <c r="G496" s="302">
        <f>'[1]2022'!G489</f>
        <v>0</v>
      </c>
      <c r="H496" s="302">
        <f>'[1]2022'!H489</f>
        <v>0</v>
      </c>
      <c r="I496" s="301">
        <f>'[1]2022'!I489</f>
        <v>1</v>
      </c>
      <c r="J496" s="303">
        <f>'[1]2022'!J489</f>
        <v>0</v>
      </c>
      <c r="K496" s="304">
        <v>0</v>
      </c>
      <c r="L496" s="305">
        <f>'[1]2022'!L489</f>
        <v>1</v>
      </c>
      <c r="M496" s="306">
        <f>'[1]2022'!M489</f>
        <v>1</v>
      </c>
      <c r="N496" s="72">
        <f t="shared" si="160"/>
        <v>1</v>
      </c>
      <c r="O496" s="307">
        <f t="shared" si="147"/>
        <v>0</v>
      </c>
      <c r="P496" s="74">
        <f t="shared" si="148"/>
        <v>0</v>
      </c>
      <c r="Q496" s="273">
        <f t="shared" si="149"/>
        <v>0</v>
      </c>
      <c r="R496" s="75">
        <f t="shared" si="161"/>
        <v>0</v>
      </c>
      <c r="S496" s="274">
        <f t="shared" si="150"/>
        <v>0</v>
      </c>
      <c r="T496" s="308"/>
      <c r="U496" s="78">
        <f t="shared" si="151"/>
        <v>0</v>
      </c>
      <c r="V496" s="75">
        <f t="shared" si="152"/>
        <v>0</v>
      </c>
      <c r="W496" s="274">
        <f t="shared" si="153"/>
        <v>0</v>
      </c>
      <c r="X496" s="309"/>
      <c r="Y496" s="80">
        <f t="shared" si="154"/>
        <v>0</v>
      </c>
      <c r="Z496" s="81">
        <f t="shared" si="155"/>
        <v>0</v>
      </c>
      <c r="AA496" s="25" t="str">
        <f t="shared" si="156"/>
        <v>.</v>
      </c>
      <c r="AB496" s="24"/>
      <c r="AC496" s="169"/>
      <c r="AD496" s="24"/>
      <c r="AE496" s="26"/>
      <c r="AF496" s="84">
        <f t="shared" si="157"/>
        <v>0</v>
      </c>
      <c r="AG496" s="84">
        <f t="shared" si="158"/>
        <v>0</v>
      </c>
      <c r="AH496" s="168">
        <f t="shared" si="159"/>
        <v>0</v>
      </c>
    </row>
    <row r="497" spans="3:34" x14ac:dyDescent="0.2">
      <c r="C497" s="164">
        <v>26</v>
      </c>
      <c r="D497" s="300">
        <f>'[1]2022'!D490</f>
        <v>0</v>
      </c>
      <c r="E497" s="301">
        <f>'[1]2022'!E490</f>
        <v>0</v>
      </c>
      <c r="F497" s="66">
        <f>'[1]2022'!F490</f>
        <v>0</v>
      </c>
      <c r="G497" s="302">
        <f>'[1]2022'!G490</f>
        <v>0</v>
      </c>
      <c r="H497" s="302">
        <f>'[1]2022'!H490</f>
        <v>0</v>
      </c>
      <c r="I497" s="301">
        <f>'[1]2022'!I490</f>
        <v>1</v>
      </c>
      <c r="J497" s="303">
        <f>'[1]2022'!J490</f>
        <v>0</v>
      </c>
      <c r="K497" s="304">
        <v>0</v>
      </c>
      <c r="L497" s="305">
        <f>'[1]2022'!L490</f>
        <v>1</v>
      </c>
      <c r="M497" s="306">
        <f>'[1]2022'!M490</f>
        <v>1</v>
      </c>
      <c r="N497" s="72">
        <f t="shared" si="160"/>
        <v>1</v>
      </c>
      <c r="O497" s="307">
        <f t="shared" si="147"/>
        <v>0</v>
      </c>
      <c r="P497" s="74">
        <f>ROUND((O497/N497),2)</f>
        <v>0</v>
      </c>
      <c r="Q497" s="273">
        <f t="shared" si="149"/>
        <v>0</v>
      </c>
      <c r="R497" s="75">
        <f t="shared" si="161"/>
        <v>0</v>
      </c>
      <c r="S497" s="274">
        <f t="shared" si="150"/>
        <v>0</v>
      </c>
      <c r="T497" s="308"/>
      <c r="U497" s="78">
        <f t="shared" si="151"/>
        <v>0</v>
      </c>
      <c r="V497" s="75">
        <f t="shared" si="152"/>
        <v>0</v>
      </c>
      <c r="W497" s="274">
        <f t="shared" si="153"/>
        <v>0</v>
      </c>
      <c r="X497" s="309"/>
      <c r="Y497" s="80">
        <f t="shared" si="154"/>
        <v>0</v>
      </c>
      <c r="Z497" s="81">
        <f t="shared" si="155"/>
        <v>0</v>
      </c>
      <c r="AA497" s="25" t="str">
        <f t="shared" si="156"/>
        <v>.</v>
      </c>
      <c r="AB497" s="24"/>
      <c r="AC497" s="169"/>
      <c r="AD497" s="24"/>
      <c r="AE497" s="26"/>
      <c r="AF497" s="84">
        <f t="shared" si="157"/>
        <v>0</v>
      </c>
      <c r="AG497" s="84">
        <f t="shared" si="158"/>
        <v>0</v>
      </c>
      <c r="AH497" s="168">
        <f t="shared" si="159"/>
        <v>0</v>
      </c>
    </row>
    <row r="498" spans="3:34" x14ac:dyDescent="0.2">
      <c r="C498" s="164">
        <v>27</v>
      </c>
      <c r="D498" s="300">
        <f>'[1]2022'!D491</f>
        <v>0</v>
      </c>
      <c r="E498" s="301">
        <f>'[1]2022'!E491</f>
        <v>0</v>
      </c>
      <c r="F498" s="66">
        <f>'[1]2022'!F491</f>
        <v>0</v>
      </c>
      <c r="G498" s="302">
        <f>'[1]2022'!G491</f>
        <v>0</v>
      </c>
      <c r="H498" s="302">
        <f>'[1]2022'!H491</f>
        <v>0</v>
      </c>
      <c r="I498" s="301">
        <f>'[1]2022'!I491</f>
        <v>1</v>
      </c>
      <c r="J498" s="303">
        <f>'[1]2022'!J491</f>
        <v>0</v>
      </c>
      <c r="K498" s="304">
        <v>0</v>
      </c>
      <c r="L498" s="305">
        <f>'[1]2022'!L491</f>
        <v>1</v>
      </c>
      <c r="M498" s="306">
        <f>'[1]2022'!M491</f>
        <v>1</v>
      </c>
      <c r="N498" s="72">
        <f t="shared" si="160"/>
        <v>1</v>
      </c>
      <c r="O498" s="307">
        <f t="shared" si="147"/>
        <v>0</v>
      </c>
      <c r="P498" s="74">
        <f t="shared" si="148"/>
        <v>0</v>
      </c>
      <c r="Q498" s="273">
        <f t="shared" si="149"/>
        <v>0</v>
      </c>
      <c r="R498" s="75">
        <f t="shared" si="161"/>
        <v>0</v>
      </c>
      <c r="S498" s="274">
        <f t="shared" si="150"/>
        <v>0</v>
      </c>
      <c r="T498" s="308"/>
      <c r="U498" s="78">
        <f t="shared" si="151"/>
        <v>0</v>
      </c>
      <c r="V498" s="75">
        <f t="shared" si="152"/>
        <v>0</v>
      </c>
      <c r="W498" s="274">
        <f t="shared" si="153"/>
        <v>0</v>
      </c>
      <c r="X498" s="309"/>
      <c r="Y498" s="80">
        <f t="shared" si="154"/>
        <v>0</v>
      </c>
      <c r="Z498" s="81">
        <f t="shared" si="155"/>
        <v>0</v>
      </c>
      <c r="AA498" s="25" t="str">
        <f t="shared" si="156"/>
        <v>.</v>
      </c>
      <c r="AB498" s="24"/>
      <c r="AC498" s="169"/>
      <c r="AD498" s="24"/>
      <c r="AE498" s="26"/>
      <c r="AF498" s="84">
        <f t="shared" si="157"/>
        <v>0</v>
      </c>
      <c r="AG498" s="84">
        <f t="shared" si="158"/>
        <v>0</v>
      </c>
      <c r="AH498" s="168">
        <f t="shared" si="159"/>
        <v>0</v>
      </c>
    </row>
    <row r="499" spans="3:34" x14ac:dyDescent="0.2">
      <c r="C499" s="222">
        <v>28</v>
      </c>
      <c r="D499" s="300">
        <f>'[1]2022'!D492</f>
        <v>0</v>
      </c>
      <c r="E499" s="301">
        <f>'[1]2022'!E492</f>
        <v>0</v>
      </c>
      <c r="F499" s="66">
        <f>'[1]2022'!F492</f>
        <v>0</v>
      </c>
      <c r="G499" s="302">
        <f>'[1]2022'!G492</f>
        <v>0</v>
      </c>
      <c r="H499" s="302">
        <f>'[1]2022'!H492</f>
        <v>0</v>
      </c>
      <c r="I499" s="301">
        <f>'[1]2022'!I492</f>
        <v>1</v>
      </c>
      <c r="J499" s="303">
        <f>'[1]2022'!J492</f>
        <v>0</v>
      </c>
      <c r="K499" s="304">
        <v>0</v>
      </c>
      <c r="L499" s="305">
        <f>'[1]2022'!L492</f>
        <v>1</v>
      </c>
      <c r="M499" s="306">
        <f>'[1]2022'!M492</f>
        <v>1</v>
      </c>
      <c r="N499" s="72">
        <f t="shared" si="160"/>
        <v>1</v>
      </c>
      <c r="O499" s="307">
        <f t="shared" si="147"/>
        <v>0</v>
      </c>
      <c r="P499" s="74">
        <f t="shared" si="148"/>
        <v>0</v>
      </c>
      <c r="Q499" s="273">
        <f t="shared" si="149"/>
        <v>0</v>
      </c>
      <c r="R499" s="75">
        <f t="shared" si="161"/>
        <v>0</v>
      </c>
      <c r="S499" s="274">
        <f t="shared" si="150"/>
        <v>0</v>
      </c>
      <c r="T499" s="308"/>
      <c r="U499" s="78">
        <f t="shared" si="151"/>
        <v>0</v>
      </c>
      <c r="V499" s="75">
        <f t="shared" si="152"/>
        <v>0</v>
      </c>
      <c r="W499" s="274">
        <f t="shared" si="153"/>
        <v>0</v>
      </c>
      <c r="X499" s="309"/>
      <c r="Y499" s="80">
        <f t="shared" si="154"/>
        <v>0</v>
      </c>
      <c r="Z499" s="81">
        <f t="shared" si="155"/>
        <v>0</v>
      </c>
      <c r="AA499" s="25" t="str">
        <f t="shared" si="156"/>
        <v>.</v>
      </c>
      <c r="AB499" s="24"/>
      <c r="AC499" s="169"/>
      <c r="AD499" s="24"/>
      <c r="AE499" s="26"/>
      <c r="AF499" s="84">
        <f t="shared" si="157"/>
        <v>0</v>
      </c>
      <c r="AG499" s="84">
        <f t="shared" si="158"/>
        <v>0</v>
      </c>
      <c r="AH499" s="168">
        <f t="shared" si="159"/>
        <v>0</v>
      </c>
    </row>
    <row r="500" spans="3:34" x14ac:dyDescent="0.2">
      <c r="C500" s="164">
        <v>29</v>
      </c>
      <c r="D500" s="300">
        <f>'[1]2022'!D493</f>
        <v>0</v>
      </c>
      <c r="E500" s="301">
        <f>'[1]2022'!E493</f>
        <v>0</v>
      </c>
      <c r="F500" s="66">
        <f>'[1]2022'!F493</f>
        <v>0</v>
      </c>
      <c r="G500" s="302">
        <f>'[1]2022'!G493</f>
        <v>0</v>
      </c>
      <c r="H500" s="302">
        <f>'[1]2022'!H493</f>
        <v>0</v>
      </c>
      <c r="I500" s="301">
        <f>'[1]2022'!I493</f>
        <v>1</v>
      </c>
      <c r="J500" s="303">
        <f>'[1]2022'!J493</f>
        <v>0</v>
      </c>
      <c r="K500" s="304">
        <v>0</v>
      </c>
      <c r="L500" s="305">
        <f>'[1]2022'!L493</f>
        <v>1</v>
      </c>
      <c r="M500" s="306">
        <f>'[1]2022'!M493</f>
        <v>1</v>
      </c>
      <c r="N500" s="72">
        <f t="shared" si="160"/>
        <v>1</v>
      </c>
      <c r="O500" s="307">
        <f t="shared" si="147"/>
        <v>0</v>
      </c>
      <c r="P500" s="74">
        <f t="shared" si="148"/>
        <v>0</v>
      </c>
      <c r="Q500" s="273">
        <f t="shared" si="149"/>
        <v>0</v>
      </c>
      <c r="R500" s="75">
        <f t="shared" si="161"/>
        <v>0</v>
      </c>
      <c r="S500" s="274">
        <f t="shared" si="150"/>
        <v>0</v>
      </c>
      <c r="T500" s="308"/>
      <c r="U500" s="78">
        <f t="shared" si="151"/>
        <v>0</v>
      </c>
      <c r="V500" s="75">
        <f t="shared" si="152"/>
        <v>0</v>
      </c>
      <c r="W500" s="274">
        <f t="shared" si="153"/>
        <v>0</v>
      </c>
      <c r="X500" s="309"/>
      <c r="Y500" s="80">
        <f t="shared" si="154"/>
        <v>0</v>
      </c>
      <c r="Z500" s="81">
        <f t="shared" si="155"/>
        <v>0</v>
      </c>
      <c r="AA500" s="25" t="str">
        <f t="shared" si="156"/>
        <v>.</v>
      </c>
      <c r="AB500" s="24"/>
      <c r="AC500" s="169"/>
      <c r="AD500" s="24"/>
      <c r="AE500" s="26"/>
      <c r="AF500" s="84">
        <f t="shared" si="157"/>
        <v>0</v>
      </c>
      <c r="AG500" s="84">
        <f t="shared" si="158"/>
        <v>0</v>
      </c>
      <c r="AH500" s="168">
        <f t="shared" si="159"/>
        <v>0</v>
      </c>
    </row>
    <row r="501" spans="3:34" x14ac:dyDescent="0.2">
      <c r="C501" s="164">
        <v>30</v>
      </c>
      <c r="D501" s="300">
        <f>'[1]2022'!D494</f>
        <v>0</v>
      </c>
      <c r="E501" s="301">
        <f>'[1]2022'!E494</f>
        <v>0</v>
      </c>
      <c r="F501" s="66">
        <f>'[1]2022'!F494</f>
        <v>0</v>
      </c>
      <c r="G501" s="302">
        <f>'[1]2022'!G494</f>
        <v>0</v>
      </c>
      <c r="H501" s="302">
        <f>'[1]2022'!H494</f>
        <v>0</v>
      </c>
      <c r="I501" s="301">
        <f>'[1]2022'!I494</f>
        <v>1</v>
      </c>
      <c r="J501" s="303">
        <f>'[1]2022'!J494</f>
        <v>0</v>
      </c>
      <c r="K501" s="304">
        <v>0</v>
      </c>
      <c r="L501" s="305">
        <f>'[1]2022'!L494</f>
        <v>1</v>
      </c>
      <c r="M501" s="306">
        <f>'[1]2022'!M494</f>
        <v>1</v>
      </c>
      <c r="N501" s="72">
        <f t="shared" si="160"/>
        <v>1</v>
      </c>
      <c r="O501" s="307">
        <f t="shared" si="147"/>
        <v>0</v>
      </c>
      <c r="P501" s="74">
        <f t="shared" si="148"/>
        <v>0</v>
      </c>
      <c r="Q501" s="273">
        <f t="shared" si="149"/>
        <v>0</v>
      </c>
      <c r="R501" s="75">
        <f t="shared" si="161"/>
        <v>0</v>
      </c>
      <c r="S501" s="274">
        <f t="shared" si="150"/>
        <v>0</v>
      </c>
      <c r="T501" s="308"/>
      <c r="U501" s="78">
        <f t="shared" si="151"/>
        <v>0</v>
      </c>
      <c r="V501" s="75">
        <f t="shared" si="152"/>
        <v>0</v>
      </c>
      <c r="W501" s="274">
        <f t="shared" si="153"/>
        <v>0</v>
      </c>
      <c r="X501" s="309"/>
      <c r="Y501" s="80">
        <f t="shared" si="154"/>
        <v>0</v>
      </c>
      <c r="Z501" s="81">
        <f t="shared" si="155"/>
        <v>0</v>
      </c>
      <c r="AA501" s="25" t="str">
        <f t="shared" si="156"/>
        <v>.</v>
      </c>
      <c r="AB501" s="24"/>
      <c r="AC501" s="169"/>
      <c r="AD501" s="24"/>
      <c r="AE501" s="26"/>
      <c r="AF501" s="84">
        <f t="shared" si="157"/>
        <v>0</v>
      </c>
      <c r="AG501" s="84">
        <f t="shared" si="158"/>
        <v>0</v>
      </c>
      <c r="AH501" s="168">
        <f t="shared" si="159"/>
        <v>0</v>
      </c>
    </row>
    <row r="502" spans="3:34" x14ac:dyDescent="0.2">
      <c r="C502" s="164">
        <v>31</v>
      </c>
      <c r="D502" s="300">
        <f>'[1]2022'!D495</f>
        <v>0</v>
      </c>
      <c r="E502" s="301">
        <f>'[1]2022'!E495</f>
        <v>0</v>
      </c>
      <c r="F502" s="66">
        <f>'[1]2022'!F495</f>
        <v>0</v>
      </c>
      <c r="G502" s="302">
        <f>'[1]2022'!G495</f>
        <v>0</v>
      </c>
      <c r="H502" s="302">
        <f>'[1]2022'!H495</f>
        <v>0</v>
      </c>
      <c r="I502" s="301">
        <f>'[1]2022'!I495</f>
        <v>1</v>
      </c>
      <c r="J502" s="303">
        <f>'[1]2022'!J495</f>
        <v>0</v>
      </c>
      <c r="K502" s="304">
        <v>0</v>
      </c>
      <c r="L502" s="305">
        <f>'[1]2022'!L495</f>
        <v>1</v>
      </c>
      <c r="M502" s="306">
        <f>'[1]2022'!M495</f>
        <v>1</v>
      </c>
      <c r="N502" s="72">
        <f t="shared" si="160"/>
        <v>1</v>
      </c>
      <c r="O502" s="307">
        <f t="shared" si="147"/>
        <v>0</v>
      </c>
      <c r="P502" s="74">
        <f t="shared" si="148"/>
        <v>0</v>
      </c>
      <c r="Q502" s="273">
        <f t="shared" si="149"/>
        <v>0</v>
      </c>
      <c r="R502" s="75">
        <f t="shared" si="161"/>
        <v>0</v>
      </c>
      <c r="S502" s="274">
        <f t="shared" si="150"/>
        <v>0</v>
      </c>
      <c r="T502" s="308"/>
      <c r="U502" s="78">
        <f t="shared" si="151"/>
        <v>0</v>
      </c>
      <c r="V502" s="75">
        <f t="shared" si="152"/>
        <v>0</v>
      </c>
      <c r="W502" s="274">
        <f t="shared" si="153"/>
        <v>0</v>
      </c>
      <c r="X502" s="309"/>
      <c r="Y502" s="80">
        <f t="shared" si="154"/>
        <v>0</v>
      </c>
      <c r="Z502" s="81">
        <f t="shared" si="155"/>
        <v>0</v>
      </c>
      <c r="AA502" s="25" t="str">
        <f t="shared" si="156"/>
        <v>.</v>
      </c>
      <c r="AB502" s="24"/>
      <c r="AC502" s="169"/>
      <c r="AD502" s="24"/>
      <c r="AE502" s="26"/>
      <c r="AF502" s="84">
        <f t="shared" si="157"/>
        <v>0</v>
      </c>
      <c r="AG502" s="84">
        <f t="shared" si="158"/>
        <v>0</v>
      </c>
      <c r="AH502" s="168">
        <f t="shared" si="159"/>
        <v>0</v>
      </c>
    </row>
    <row r="503" spans="3:34" x14ac:dyDescent="0.2">
      <c r="C503" s="222">
        <v>32</v>
      </c>
      <c r="D503" s="300">
        <f>'[1]2022'!D496</f>
        <v>0</v>
      </c>
      <c r="E503" s="301">
        <f>'[1]2022'!E496</f>
        <v>0</v>
      </c>
      <c r="F503" s="66">
        <f>'[1]2022'!F496</f>
        <v>0</v>
      </c>
      <c r="G503" s="302">
        <f>'[1]2022'!G496</f>
        <v>0</v>
      </c>
      <c r="H503" s="302">
        <f>'[1]2022'!H496</f>
        <v>0</v>
      </c>
      <c r="I503" s="301">
        <f>'[1]2022'!I496</f>
        <v>1</v>
      </c>
      <c r="J503" s="303">
        <f>'[1]2022'!J496</f>
        <v>0</v>
      </c>
      <c r="K503" s="304">
        <v>0</v>
      </c>
      <c r="L503" s="305">
        <f>'[1]2022'!L496</f>
        <v>1</v>
      </c>
      <c r="M503" s="306">
        <f>'[1]2022'!M496</f>
        <v>1</v>
      </c>
      <c r="N503" s="72">
        <f t="shared" si="160"/>
        <v>1</v>
      </c>
      <c r="O503" s="307">
        <f t="shared" si="147"/>
        <v>0</v>
      </c>
      <c r="P503" s="74">
        <f t="shared" si="148"/>
        <v>0</v>
      </c>
      <c r="Q503" s="273">
        <f t="shared" si="149"/>
        <v>0</v>
      </c>
      <c r="R503" s="75">
        <f t="shared" si="161"/>
        <v>0</v>
      </c>
      <c r="S503" s="274">
        <f t="shared" si="150"/>
        <v>0</v>
      </c>
      <c r="T503" s="308"/>
      <c r="U503" s="78">
        <f t="shared" si="151"/>
        <v>0</v>
      </c>
      <c r="V503" s="75">
        <f t="shared" si="152"/>
        <v>0</v>
      </c>
      <c r="W503" s="274">
        <f t="shared" si="153"/>
        <v>0</v>
      </c>
      <c r="X503" s="309"/>
      <c r="Y503" s="80">
        <f t="shared" si="154"/>
        <v>0</v>
      </c>
      <c r="Z503" s="81">
        <f t="shared" si="155"/>
        <v>0</v>
      </c>
      <c r="AA503" s="25" t="str">
        <f t="shared" si="156"/>
        <v>.</v>
      </c>
      <c r="AB503" s="24"/>
      <c r="AC503" s="169"/>
      <c r="AD503" s="24"/>
      <c r="AE503" s="26"/>
      <c r="AF503" s="84">
        <f t="shared" si="157"/>
        <v>0</v>
      </c>
      <c r="AG503" s="84">
        <f t="shared" si="158"/>
        <v>0</v>
      </c>
      <c r="AH503" s="168">
        <f t="shared" si="159"/>
        <v>0</v>
      </c>
    </row>
    <row r="504" spans="3:34" x14ac:dyDescent="0.2">
      <c r="C504" s="164">
        <v>33</v>
      </c>
      <c r="D504" s="300">
        <f>'[1]2022'!D497</f>
        <v>0</v>
      </c>
      <c r="E504" s="301">
        <f>'[1]2022'!E497</f>
        <v>0</v>
      </c>
      <c r="F504" s="66">
        <f>'[1]2022'!F497</f>
        <v>0</v>
      </c>
      <c r="G504" s="302">
        <f>'[1]2022'!G497</f>
        <v>0</v>
      </c>
      <c r="H504" s="302">
        <f>'[1]2022'!H497</f>
        <v>0</v>
      </c>
      <c r="I504" s="301">
        <f>'[1]2022'!I497</f>
        <v>1</v>
      </c>
      <c r="J504" s="303">
        <f>'[1]2022'!J497</f>
        <v>0</v>
      </c>
      <c r="K504" s="304">
        <v>0</v>
      </c>
      <c r="L504" s="305">
        <f>'[1]2022'!L497</f>
        <v>1</v>
      </c>
      <c r="M504" s="306">
        <f>'[1]2022'!M497</f>
        <v>1</v>
      </c>
      <c r="N504" s="72">
        <f t="shared" si="160"/>
        <v>1</v>
      </c>
      <c r="O504" s="307">
        <f t="shared" si="147"/>
        <v>0</v>
      </c>
      <c r="P504" s="74">
        <f t="shared" si="148"/>
        <v>0</v>
      </c>
      <c r="Q504" s="273">
        <f t="shared" si="149"/>
        <v>0</v>
      </c>
      <c r="R504" s="75">
        <f t="shared" si="161"/>
        <v>0</v>
      </c>
      <c r="S504" s="274">
        <f t="shared" si="150"/>
        <v>0</v>
      </c>
      <c r="T504" s="308"/>
      <c r="U504" s="78">
        <f t="shared" si="151"/>
        <v>0</v>
      </c>
      <c r="V504" s="75">
        <f t="shared" si="152"/>
        <v>0</v>
      </c>
      <c r="W504" s="274">
        <f t="shared" si="153"/>
        <v>0</v>
      </c>
      <c r="X504" s="309"/>
      <c r="Y504" s="80">
        <f t="shared" si="154"/>
        <v>0</v>
      </c>
      <c r="Z504" s="81">
        <f t="shared" si="155"/>
        <v>0</v>
      </c>
      <c r="AA504" s="25" t="str">
        <f t="shared" si="156"/>
        <v>.</v>
      </c>
      <c r="AB504" s="24"/>
      <c r="AC504" s="169"/>
      <c r="AD504" s="24"/>
      <c r="AE504" s="26"/>
      <c r="AF504" s="84">
        <f t="shared" si="157"/>
        <v>0</v>
      </c>
      <c r="AG504" s="84">
        <f t="shared" si="158"/>
        <v>0</v>
      </c>
      <c r="AH504" s="168">
        <f t="shared" si="159"/>
        <v>0</v>
      </c>
    </row>
    <row r="505" spans="3:34" x14ac:dyDescent="0.2">
      <c r="C505" s="164">
        <v>34</v>
      </c>
      <c r="D505" s="300">
        <f>'[1]2022'!D498</f>
        <v>0</v>
      </c>
      <c r="E505" s="301">
        <f>'[1]2022'!E498</f>
        <v>0</v>
      </c>
      <c r="F505" s="66">
        <f>'[1]2022'!F498</f>
        <v>0</v>
      </c>
      <c r="G505" s="302">
        <f>'[1]2022'!G498</f>
        <v>0</v>
      </c>
      <c r="H505" s="302">
        <f>'[1]2022'!H498</f>
        <v>0</v>
      </c>
      <c r="I505" s="301">
        <f>'[1]2022'!I498</f>
        <v>1</v>
      </c>
      <c r="J505" s="303">
        <f>'[1]2022'!J498</f>
        <v>0</v>
      </c>
      <c r="K505" s="304">
        <v>0</v>
      </c>
      <c r="L505" s="305">
        <f>'[1]2022'!L498</f>
        <v>1</v>
      </c>
      <c r="M505" s="306">
        <f>'[1]2022'!M498</f>
        <v>1</v>
      </c>
      <c r="N505" s="72">
        <f t="shared" si="160"/>
        <v>1</v>
      </c>
      <c r="O505" s="307">
        <f t="shared" si="147"/>
        <v>0</v>
      </c>
      <c r="P505" s="74">
        <f t="shared" si="148"/>
        <v>0</v>
      </c>
      <c r="Q505" s="273">
        <f t="shared" si="149"/>
        <v>0</v>
      </c>
      <c r="R505" s="75">
        <f t="shared" si="161"/>
        <v>0</v>
      </c>
      <c r="S505" s="274">
        <f t="shared" si="150"/>
        <v>0</v>
      </c>
      <c r="T505" s="308"/>
      <c r="U505" s="78">
        <f t="shared" si="151"/>
        <v>0</v>
      </c>
      <c r="V505" s="75">
        <f t="shared" si="152"/>
        <v>0</v>
      </c>
      <c r="W505" s="274">
        <f t="shared" si="153"/>
        <v>0</v>
      </c>
      <c r="X505" s="309"/>
      <c r="Y505" s="80">
        <f t="shared" si="154"/>
        <v>0</v>
      </c>
      <c r="Z505" s="81">
        <f t="shared" si="155"/>
        <v>0</v>
      </c>
      <c r="AA505" s="25" t="str">
        <f t="shared" si="156"/>
        <v>.</v>
      </c>
      <c r="AB505" s="24"/>
      <c r="AC505" s="169"/>
      <c r="AD505" s="24"/>
      <c r="AE505" s="26"/>
      <c r="AF505" s="84">
        <f t="shared" si="157"/>
        <v>0</v>
      </c>
      <c r="AG505" s="84">
        <f t="shared" si="158"/>
        <v>0</v>
      </c>
      <c r="AH505" s="168">
        <f t="shared" si="159"/>
        <v>0</v>
      </c>
    </row>
    <row r="506" spans="3:34" x14ac:dyDescent="0.2">
      <c r="C506" s="164">
        <v>35</v>
      </c>
      <c r="D506" s="300">
        <f>'[1]2022'!D499</f>
        <v>0</v>
      </c>
      <c r="E506" s="301">
        <f>'[1]2022'!E499</f>
        <v>0</v>
      </c>
      <c r="F506" s="66">
        <f>'[1]2022'!F499</f>
        <v>0</v>
      </c>
      <c r="G506" s="302">
        <f>'[1]2022'!G499</f>
        <v>0</v>
      </c>
      <c r="H506" s="302">
        <f>'[1]2022'!H499</f>
        <v>0</v>
      </c>
      <c r="I506" s="301">
        <f>'[1]2022'!I499</f>
        <v>1</v>
      </c>
      <c r="J506" s="303">
        <f>'[1]2022'!J499</f>
        <v>0</v>
      </c>
      <c r="K506" s="304">
        <v>0</v>
      </c>
      <c r="L506" s="305">
        <f>'[1]2022'!L499</f>
        <v>1</v>
      </c>
      <c r="M506" s="306">
        <f>'[1]2022'!M499</f>
        <v>1</v>
      </c>
      <c r="N506" s="72">
        <f t="shared" si="160"/>
        <v>1</v>
      </c>
      <c r="O506" s="307">
        <f t="shared" si="147"/>
        <v>0</v>
      </c>
      <c r="P506" s="74">
        <f t="shared" si="148"/>
        <v>0</v>
      </c>
      <c r="Q506" s="273">
        <f t="shared" si="149"/>
        <v>0</v>
      </c>
      <c r="R506" s="75">
        <f t="shared" si="161"/>
        <v>0</v>
      </c>
      <c r="S506" s="274">
        <f t="shared" si="150"/>
        <v>0</v>
      </c>
      <c r="T506" s="308"/>
      <c r="U506" s="78">
        <f t="shared" si="151"/>
        <v>0</v>
      </c>
      <c r="V506" s="75">
        <f t="shared" si="152"/>
        <v>0</v>
      </c>
      <c r="W506" s="274">
        <f t="shared" si="153"/>
        <v>0</v>
      </c>
      <c r="X506" s="309"/>
      <c r="Y506" s="80">
        <f t="shared" si="154"/>
        <v>0</v>
      </c>
      <c r="Z506" s="81">
        <f t="shared" si="155"/>
        <v>0</v>
      </c>
      <c r="AA506" s="25" t="str">
        <f t="shared" si="156"/>
        <v>.</v>
      </c>
      <c r="AB506" s="24"/>
      <c r="AC506" s="169"/>
      <c r="AD506" s="24"/>
      <c r="AE506" s="26"/>
      <c r="AF506" s="84">
        <f t="shared" si="157"/>
        <v>0</v>
      </c>
      <c r="AG506" s="84">
        <f t="shared" si="158"/>
        <v>0</v>
      </c>
      <c r="AH506" s="168">
        <f t="shared" si="159"/>
        <v>0</v>
      </c>
    </row>
    <row r="507" spans="3:34" x14ac:dyDescent="0.2">
      <c r="C507" s="222">
        <v>36</v>
      </c>
      <c r="D507" s="300">
        <f>'[1]2022'!D500</f>
        <v>0</v>
      </c>
      <c r="E507" s="301">
        <f>'[1]2022'!E500</f>
        <v>0</v>
      </c>
      <c r="F507" s="66">
        <f>'[1]2022'!F500</f>
        <v>0</v>
      </c>
      <c r="G507" s="302">
        <f>'[1]2022'!G500</f>
        <v>0</v>
      </c>
      <c r="H507" s="302">
        <f>'[1]2022'!H500</f>
        <v>0</v>
      </c>
      <c r="I507" s="301">
        <f>'[1]2022'!I500</f>
        <v>1</v>
      </c>
      <c r="J507" s="303">
        <f>'[1]2022'!J500</f>
        <v>0</v>
      </c>
      <c r="K507" s="304">
        <v>0</v>
      </c>
      <c r="L507" s="305">
        <f>'[1]2022'!L500</f>
        <v>1</v>
      </c>
      <c r="M507" s="306">
        <f>'[1]2022'!M500</f>
        <v>1</v>
      </c>
      <c r="N507" s="72">
        <f t="shared" si="160"/>
        <v>1</v>
      </c>
      <c r="O507" s="307">
        <f t="shared" si="147"/>
        <v>0</v>
      </c>
      <c r="P507" s="74">
        <f t="shared" si="148"/>
        <v>0</v>
      </c>
      <c r="Q507" s="273">
        <f t="shared" si="149"/>
        <v>0</v>
      </c>
      <c r="R507" s="75">
        <f t="shared" si="161"/>
        <v>0</v>
      </c>
      <c r="S507" s="274">
        <f t="shared" si="150"/>
        <v>0</v>
      </c>
      <c r="T507" s="308"/>
      <c r="U507" s="78">
        <f t="shared" si="151"/>
        <v>0</v>
      </c>
      <c r="V507" s="75">
        <f t="shared" si="152"/>
        <v>0</v>
      </c>
      <c r="W507" s="274">
        <f t="shared" si="153"/>
        <v>0</v>
      </c>
      <c r="X507" s="309"/>
      <c r="Y507" s="80">
        <f t="shared" si="154"/>
        <v>0</v>
      </c>
      <c r="Z507" s="81">
        <f t="shared" si="155"/>
        <v>0</v>
      </c>
      <c r="AA507" s="25" t="str">
        <f t="shared" si="156"/>
        <v>.</v>
      </c>
      <c r="AB507" s="24"/>
      <c r="AC507" s="169"/>
      <c r="AD507" s="24"/>
      <c r="AE507" s="26"/>
      <c r="AF507" s="84">
        <f t="shared" si="157"/>
        <v>0</v>
      </c>
      <c r="AG507" s="84">
        <f t="shared" si="158"/>
        <v>0</v>
      </c>
      <c r="AH507" s="168">
        <f t="shared" si="159"/>
        <v>0</v>
      </c>
    </row>
    <row r="508" spans="3:34" x14ac:dyDescent="0.2">
      <c r="C508" s="164">
        <v>37</v>
      </c>
      <c r="D508" s="300">
        <f>'[1]2022'!D501</f>
        <v>0</v>
      </c>
      <c r="E508" s="301">
        <f>'[1]2022'!E501</f>
        <v>0</v>
      </c>
      <c r="F508" s="66">
        <f>'[1]2022'!F501</f>
        <v>0</v>
      </c>
      <c r="G508" s="302">
        <f>'[1]2022'!G501</f>
        <v>0</v>
      </c>
      <c r="H508" s="302">
        <f>'[1]2022'!H501</f>
        <v>0</v>
      </c>
      <c r="I508" s="301">
        <f>'[1]2022'!I501</f>
        <v>1</v>
      </c>
      <c r="J508" s="303">
        <f>'[1]2022'!J501</f>
        <v>0</v>
      </c>
      <c r="K508" s="304">
        <v>0</v>
      </c>
      <c r="L508" s="305">
        <f>'[1]2022'!L501</f>
        <v>1</v>
      </c>
      <c r="M508" s="306">
        <f>'[1]2022'!M501</f>
        <v>1</v>
      </c>
      <c r="N508" s="72">
        <f t="shared" si="160"/>
        <v>1</v>
      </c>
      <c r="O508" s="307">
        <f t="shared" si="147"/>
        <v>0</v>
      </c>
      <c r="P508" s="74">
        <f t="shared" si="148"/>
        <v>0</v>
      </c>
      <c r="Q508" s="273">
        <f t="shared" si="149"/>
        <v>0</v>
      </c>
      <c r="R508" s="75">
        <f t="shared" si="161"/>
        <v>0</v>
      </c>
      <c r="S508" s="274">
        <f t="shared" si="150"/>
        <v>0</v>
      </c>
      <c r="T508" s="308"/>
      <c r="U508" s="78">
        <f t="shared" si="151"/>
        <v>0</v>
      </c>
      <c r="V508" s="75">
        <f t="shared" si="152"/>
        <v>0</v>
      </c>
      <c r="W508" s="274">
        <f t="shared" si="153"/>
        <v>0</v>
      </c>
      <c r="X508" s="309"/>
      <c r="Y508" s="80">
        <f t="shared" si="154"/>
        <v>0</v>
      </c>
      <c r="Z508" s="81">
        <f t="shared" si="155"/>
        <v>0</v>
      </c>
      <c r="AA508" s="25" t="str">
        <f t="shared" si="156"/>
        <v>.</v>
      </c>
      <c r="AB508" s="24"/>
      <c r="AC508" s="169"/>
      <c r="AD508" s="24"/>
      <c r="AE508" s="26"/>
      <c r="AF508" s="84">
        <f t="shared" si="157"/>
        <v>0</v>
      </c>
      <c r="AG508" s="84">
        <f t="shared" si="158"/>
        <v>0</v>
      </c>
      <c r="AH508" s="168">
        <f t="shared" si="159"/>
        <v>0</v>
      </c>
    </row>
    <row r="509" spans="3:34" x14ac:dyDescent="0.2">
      <c r="C509" s="164">
        <v>38</v>
      </c>
      <c r="D509" s="300">
        <f>'[1]2022'!D502</f>
        <v>0</v>
      </c>
      <c r="E509" s="301">
        <f>'[1]2022'!E502</f>
        <v>0</v>
      </c>
      <c r="F509" s="66">
        <f>'[1]2022'!F502</f>
        <v>0</v>
      </c>
      <c r="G509" s="302">
        <f>'[1]2022'!G502</f>
        <v>0</v>
      </c>
      <c r="H509" s="302">
        <f>'[1]2022'!H502</f>
        <v>0</v>
      </c>
      <c r="I509" s="301">
        <f>'[1]2022'!I502</f>
        <v>1</v>
      </c>
      <c r="J509" s="303">
        <f>'[1]2022'!J502</f>
        <v>0</v>
      </c>
      <c r="K509" s="304">
        <v>0</v>
      </c>
      <c r="L509" s="305">
        <f>'[1]2022'!L502</f>
        <v>1</v>
      </c>
      <c r="M509" s="306">
        <f>'[1]2022'!M502</f>
        <v>1</v>
      </c>
      <c r="N509" s="72">
        <f t="shared" si="160"/>
        <v>1</v>
      </c>
      <c r="O509" s="307">
        <f t="shared" si="147"/>
        <v>0</v>
      </c>
      <c r="P509" s="74">
        <f t="shared" si="148"/>
        <v>0</v>
      </c>
      <c r="Q509" s="273">
        <f t="shared" si="149"/>
        <v>0</v>
      </c>
      <c r="R509" s="75">
        <f t="shared" si="161"/>
        <v>0</v>
      </c>
      <c r="S509" s="274">
        <f t="shared" si="150"/>
        <v>0</v>
      </c>
      <c r="T509" s="308"/>
      <c r="U509" s="78">
        <f t="shared" si="151"/>
        <v>0</v>
      </c>
      <c r="V509" s="75">
        <f t="shared" si="152"/>
        <v>0</v>
      </c>
      <c r="W509" s="274">
        <f t="shared" si="153"/>
        <v>0</v>
      </c>
      <c r="X509" s="309"/>
      <c r="Y509" s="80">
        <f t="shared" si="154"/>
        <v>0</v>
      </c>
      <c r="Z509" s="81">
        <f t="shared" si="155"/>
        <v>0</v>
      </c>
      <c r="AA509" s="25" t="str">
        <f t="shared" si="156"/>
        <v>.</v>
      </c>
      <c r="AB509" s="24"/>
      <c r="AC509" s="169"/>
      <c r="AD509" s="24"/>
      <c r="AE509" s="26"/>
      <c r="AF509" s="84">
        <f t="shared" si="157"/>
        <v>0</v>
      </c>
      <c r="AG509" s="84">
        <f t="shared" si="158"/>
        <v>0</v>
      </c>
      <c r="AH509" s="168">
        <f t="shared" si="159"/>
        <v>0</v>
      </c>
    </row>
    <row r="510" spans="3:34" x14ac:dyDescent="0.2">
      <c r="C510" s="164">
        <v>39</v>
      </c>
      <c r="D510" s="300">
        <f>'[1]2022'!D503</f>
        <v>0</v>
      </c>
      <c r="E510" s="301">
        <f>'[1]2022'!E503</f>
        <v>0</v>
      </c>
      <c r="F510" s="66">
        <f>'[1]2022'!F503</f>
        <v>0</v>
      </c>
      <c r="G510" s="302">
        <f>'[1]2022'!G503</f>
        <v>0</v>
      </c>
      <c r="H510" s="302">
        <f>'[1]2022'!H503</f>
        <v>0</v>
      </c>
      <c r="I510" s="301">
        <f>'[1]2022'!I503</f>
        <v>1</v>
      </c>
      <c r="J510" s="303">
        <f>'[1]2022'!J503</f>
        <v>0</v>
      </c>
      <c r="K510" s="304">
        <v>0</v>
      </c>
      <c r="L510" s="305">
        <f>'[1]2022'!L503</f>
        <v>1</v>
      </c>
      <c r="M510" s="306">
        <f>'[1]2022'!M503</f>
        <v>1</v>
      </c>
      <c r="N510" s="72">
        <f t="shared" si="160"/>
        <v>1</v>
      </c>
      <c r="O510" s="307">
        <f t="shared" si="147"/>
        <v>0</v>
      </c>
      <c r="P510" s="74">
        <f t="shared" si="148"/>
        <v>0</v>
      </c>
      <c r="Q510" s="273">
        <f t="shared" si="149"/>
        <v>0</v>
      </c>
      <c r="R510" s="75">
        <f t="shared" si="161"/>
        <v>0</v>
      </c>
      <c r="S510" s="274">
        <f t="shared" si="150"/>
        <v>0</v>
      </c>
      <c r="T510" s="308"/>
      <c r="U510" s="78">
        <f t="shared" si="151"/>
        <v>0</v>
      </c>
      <c r="V510" s="75">
        <f t="shared" si="152"/>
        <v>0</v>
      </c>
      <c r="W510" s="274">
        <f t="shared" si="153"/>
        <v>0</v>
      </c>
      <c r="X510" s="309"/>
      <c r="Y510" s="80">
        <f t="shared" si="154"/>
        <v>0</v>
      </c>
      <c r="Z510" s="81">
        <f t="shared" si="155"/>
        <v>0</v>
      </c>
      <c r="AA510" s="25" t="str">
        <f t="shared" si="156"/>
        <v>.</v>
      </c>
      <c r="AB510" s="24"/>
      <c r="AC510" s="169"/>
      <c r="AD510" s="24"/>
      <c r="AE510" s="26"/>
      <c r="AF510" s="84">
        <f t="shared" si="157"/>
        <v>0</v>
      </c>
      <c r="AG510" s="84">
        <f t="shared" si="158"/>
        <v>0</v>
      </c>
      <c r="AH510" s="168">
        <f t="shared" si="159"/>
        <v>0</v>
      </c>
    </row>
    <row r="511" spans="3:34" x14ac:dyDescent="0.2">
      <c r="C511" s="222">
        <v>40</v>
      </c>
      <c r="D511" s="300">
        <f>'[1]2022'!D504</f>
        <v>0</v>
      </c>
      <c r="E511" s="301">
        <f>'[1]2022'!E504</f>
        <v>0</v>
      </c>
      <c r="F511" s="66">
        <f>'[1]2022'!F504</f>
        <v>0</v>
      </c>
      <c r="G511" s="302">
        <f>'[1]2022'!G504</f>
        <v>0</v>
      </c>
      <c r="H511" s="302">
        <f>'[1]2022'!H504</f>
        <v>0</v>
      </c>
      <c r="I511" s="301">
        <f>'[1]2022'!I504</f>
        <v>1</v>
      </c>
      <c r="J511" s="303">
        <f>'[1]2022'!J504</f>
        <v>0</v>
      </c>
      <c r="K511" s="304">
        <v>0</v>
      </c>
      <c r="L511" s="305">
        <f>'[1]2022'!L504</f>
        <v>1</v>
      </c>
      <c r="M511" s="306">
        <f>'[1]2022'!M504</f>
        <v>1</v>
      </c>
      <c r="N511" s="72">
        <f t="shared" si="160"/>
        <v>1</v>
      </c>
      <c r="O511" s="307">
        <f t="shared" si="147"/>
        <v>0</v>
      </c>
      <c r="P511" s="74">
        <f t="shared" si="148"/>
        <v>0</v>
      </c>
      <c r="Q511" s="273">
        <f t="shared" si="149"/>
        <v>0</v>
      </c>
      <c r="R511" s="75">
        <f t="shared" si="161"/>
        <v>0</v>
      </c>
      <c r="S511" s="274">
        <f t="shared" si="150"/>
        <v>0</v>
      </c>
      <c r="T511" s="308"/>
      <c r="U511" s="78">
        <f t="shared" si="151"/>
        <v>0</v>
      </c>
      <c r="V511" s="75">
        <f t="shared" si="152"/>
        <v>0</v>
      </c>
      <c r="W511" s="274">
        <f t="shared" si="153"/>
        <v>0</v>
      </c>
      <c r="X511" s="309"/>
      <c r="Y511" s="80">
        <f t="shared" si="154"/>
        <v>0</v>
      </c>
      <c r="Z511" s="81">
        <f t="shared" si="155"/>
        <v>0</v>
      </c>
      <c r="AA511" s="25" t="str">
        <f t="shared" si="156"/>
        <v>.</v>
      </c>
      <c r="AB511" s="24"/>
      <c r="AC511" s="169"/>
      <c r="AD511" s="24"/>
      <c r="AE511" s="26"/>
      <c r="AF511" s="84">
        <f t="shared" si="157"/>
        <v>0</v>
      </c>
      <c r="AG511" s="84">
        <f t="shared" si="158"/>
        <v>0</v>
      </c>
      <c r="AH511" s="168">
        <f t="shared" si="159"/>
        <v>0</v>
      </c>
    </row>
    <row r="512" spans="3:34" x14ac:dyDescent="0.2">
      <c r="C512" s="164">
        <v>41</v>
      </c>
      <c r="D512" s="300">
        <f>'[1]2022'!D505</f>
        <v>0</v>
      </c>
      <c r="E512" s="301">
        <f>'[1]2022'!E505</f>
        <v>0</v>
      </c>
      <c r="F512" s="66">
        <f>'[1]2022'!F505</f>
        <v>0</v>
      </c>
      <c r="G512" s="302">
        <f>'[1]2022'!G505</f>
        <v>0</v>
      </c>
      <c r="H512" s="302">
        <f>'[1]2022'!H505</f>
        <v>0</v>
      </c>
      <c r="I512" s="301">
        <f>'[1]2022'!I505</f>
        <v>1</v>
      </c>
      <c r="J512" s="303">
        <f>'[1]2022'!J505</f>
        <v>0</v>
      </c>
      <c r="K512" s="304">
        <v>0</v>
      </c>
      <c r="L512" s="305">
        <f>'[1]2022'!L505</f>
        <v>1</v>
      </c>
      <c r="M512" s="306">
        <f>'[1]2022'!M505</f>
        <v>1</v>
      </c>
      <c r="N512" s="72">
        <f t="shared" si="160"/>
        <v>1</v>
      </c>
      <c r="O512" s="307">
        <f t="shared" si="147"/>
        <v>0</v>
      </c>
      <c r="P512" s="74">
        <f t="shared" si="148"/>
        <v>0</v>
      </c>
      <c r="Q512" s="273">
        <f t="shared" si="149"/>
        <v>0</v>
      </c>
      <c r="R512" s="75">
        <f t="shared" si="161"/>
        <v>0</v>
      </c>
      <c r="S512" s="274">
        <f t="shared" si="150"/>
        <v>0</v>
      </c>
      <c r="T512" s="308"/>
      <c r="U512" s="78">
        <f t="shared" si="151"/>
        <v>0</v>
      </c>
      <c r="V512" s="75">
        <f t="shared" si="152"/>
        <v>0</v>
      </c>
      <c r="W512" s="274">
        <f t="shared" si="153"/>
        <v>0</v>
      </c>
      <c r="X512" s="309"/>
      <c r="Y512" s="80">
        <f t="shared" si="154"/>
        <v>0</v>
      </c>
      <c r="Z512" s="81">
        <f t="shared" si="155"/>
        <v>0</v>
      </c>
      <c r="AA512" s="25" t="str">
        <f t="shared" si="156"/>
        <v>.</v>
      </c>
      <c r="AB512" s="24"/>
      <c r="AC512" s="169"/>
      <c r="AD512" s="24"/>
      <c r="AE512" s="26"/>
      <c r="AF512" s="84">
        <f t="shared" si="157"/>
        <v>0</v>
      </c>
      <c r="AG512" s="84">
        <f t="shared" si="158"/>
        <v>0</v>
      </c>
      <c r="AH512" s="168">
        <f t="shared" si="159"/>
        <v>0</v>
      </c>
    </row>
    <row r="513" spans="2:34" x14ac:dyDescent="0.2">
      <c r="C513" s="164">
        <v>42</v>
      </c>
      <c r="D513" s="300">
        <f>'[1]2022'!D506</f>
        <v>0</v>
      </c>
      <c r="E513" s="301">
        <f>'[1]2022'!E506</f>
        <v>0</v>
      </c>
      <c r="F513" s="66">
        <f>'[1]2022'!F506</f>
        <v>0</v>
      </c>
      <c r="G513" s="302">
        <f>'[1]2022'!G506</f>
        <v>0</v>
      </c>
      <c r="H513" s="302">
        <f>'[1]2022'!H506</f>
        <v>0</v>
      </c>
      <c r="I513" s="301">
        <f>'[1]2022'!I506</f>
        <v>1</v>
      </c>
      <c r="J513" s="303">
        <f>'[1]2022'!J506</f>
        <v>0</v>
      </c>
      <c r="K513" s="304">
        <v>0</v>
      </c>
      <c r="L513" s="305">
        <f>'[1]2022'!L506</f>
        <v>1</v>
      </c>
      <c r="M513" s="306">
        <f>'[1]2022'!M506</f>
        <v>1</v>
      </c>
      <c r="N513" s="72">
        <f t="shared" si="160"/>
        <v>1</v>
      </c>
      <c r="O513" s="307">
        <f t="shared" si="147"/>
        <v>0</v>
      </c>
      <c r="P513" s="74">
        <f t="shared" si="148"/>
        <v>0</v>
      </c>
      <c r="Q513" s="273">
        <f t="shared" si="149"/>
        <v>0</v>
      </c>
      <c r="R513" s="75">
        <f t="shared" si="161"/>
        <v>0</v>
      </c>
      <c r="S513" s="274">
        <f t="shared" si="150"/>
        <v>0</v>
      </c>
      <c r="T513" s="308"/>
      <c r="U513" s="78">
        <f t="shared" si="151"/>
        <v>0</v>
      </c>
      <c r="V513" s="75">
        <f t="shared" si="152"/>
        <v>0</v>
      </c>
      <c r="W513" s="274">
        <f t="shared" si="153"/>
        <v>0</v>
      </c>
      <c r="X513" s="309"/>
      <c r="Y513" s="80">
        <f t="shared" si="154"/>
        <v>0</v>
      </c>
      <c r="Z513" s="81">
        <f t="shared" si="155"/>
        <v>0</v>
      </c>
      <c r="AA513" s="25" t="str">
        <f t="shared" si="156"/>
        <v>.</v>
      </c>
      <c r="AB513" s="24"/>
      <c r="AC513" s="169"/>
      <c r="AD513" s="24"/>
      <c r="AE513" s="26"/>
      <c r="AF513" s="84">
        <f t="shared" si="157"/>
        <v>0</v>
      </c>
      <c r="AG513" s="84">
        <f t="shared" si="158"/>
        <v>0</v>
      </c>
      <c r="AH513" s="168">
        <f t="shared" si="159"/>
        <v>0</v>
      </c>
    </row>
    <row r="514" spans="2:34" x14ac:dyDescent="0.2">
      <c r="C514" s="164">
        <v>43</v>
      </c>
      <c r="D514" s="300">
        <f>'[1]2022'!D507</f>
        <v>0</v>
      </c>
      <c r="E514" s="301">
        <f>'[1]2022'!E507</f>
        <v>0</v>
      </c>
      <c r="F514" s="66">
        <f>'[1]2022'!F507</f>
        <v>0</v>
      </c>
      <c r="G514" s="302">
        <f>'[1]2022'!G507</f>
        <v>0</v>
      </c>
      <c r="H514" s="302">
        <f>'[1]2022'!H507</f>
        <v>0</v>
      </c>
      <c r="I514" s="301">
        <f>'[1]2022'!I507</f>
        <v>1</v>
      </c>
      <c r="J514" s="303">
        <f>'[1]2022'!J507</f>
        <v>0</v>
      </c>
      <c r="K514" s="304">
        <v>0</v>
      </c>
      <c r="L514" s="305">
        <f>'[1]2022'!L507</f>
        <v>1</v>
      </c>
      <c r="M514" s="306">
        <f>'[1]2022'!M507</f>
        <v>1</v>
      </c>
      <c r="N514" s="72">
        <f t="shared" si="160"/>
        <v>1</v>
      </c>
      <c r="O514" s="307">
        <f t="shared" si="147"/>
        <v>0</v>
      </c>
      <c r="P514" s="74">
        <f t="shared" si="148"/>
        <v>0</v>
      </c>
      <c r="Q514" s="273">
        <f t="shared" si="149"/>
        <v>0</v>
      </c>
      <c r="R514" s="75">
        <f t="shared" si="161"/>
        <v>0</v>
      </c>
      <c r="S514" s="274">
        <f t="shared" si="150"/>
        <v>0</v>
      </c>
      <c r="T514" s="308"/>
      <c r="U514" s="78">
        <f t="shared" si="151"/>
        <v>0</v>
      </c>
      <c r="V514" s="75">
        <f t="shared" si="152"/>
        <v>0</v>
      </c>
      <c r="W514" s="274">
        <f t="shared" si="153"/>
        <v>0</v>
      </c>
      <c r="X514" s="309"/>
      <c r="Y514" s="80">
        <f t="shared" si="154"/>
        <v>0</v>
      </c>
      <c r="Z514" s="81">
        <f t="shared" si="155"/>
        <v>0</v>
      </c>
      <c r="AA514" s="25" t="str">
        <f t="shared" si="156"/>
        <v>.</v>
      </c>
      <c r="AB514" s="24"/>
      <c r="AC514" s="169"/>
      <c r="AD514" s="24"/>
      <c r="AE514" s="26"/>
      <c r="AF514" s="84">
        <f t="shared" si="157"/>
        <v>0</v>
      </c>
      <c r="AG514" s="84">
        <f t="shared" si="158"/>
        <v>0</v>
      </c>
      <c r="AH514" s="168">
        <f t="shared" si="159"/>
        <v>0</v>
      </c>
    </row>
    <row r="515" spans="2:34" x14ac:dyDescent="0.2">
      <c r="C515" s="222">
        <v>44</v>
      </c>
      <c r="D515" s="300">
        <f>'[1]2022'!D508</f>
        <v>0</v>
      </c>
      <c r="E515" s="301">
        <f>'[1]2022'!E508</f>
        <v>0</v>
      </c>
      <c r="F515" s="66">
        <f>'[1]2022'!F508</f>
        <v>0</v>
      </c>
      <c r="G515" s="302">
        <f>'[1]2022'!G508</f>
        <v>0</v>
      </c>
      <c r="H515" s="302">
        <f>'[1]2022'!H508</f>
        <v>0</v>
      </c>
      <c r="I515" s="301">
        <f>'[1]2022'!I508</f>
        <v>1</v>
      </c>
      <c r="J515" s="303">
        <f>'[1]2022'!J508</f>
        <v>0</v>
      </c>
      <c r="K515" s="304">
        <v>0</v>
      </c>
      <c r="L515" s="305">
        <f>'[1]2022'!L508</f>
        <v>1</v>
      </c>
      <c r="M515" s="306">
        <f>'[1]2022'!M508</f>
        <v>1</v>
      </c>
      <c r="N515" s="72">
        <f t="shared" si="160"/>
        <v>1</v>
      </c>
      <c r="O515" s="307">
        <f t="shared" si="147"/>
        <v>0</v>
      </c>
      <c r="P515" s="74">
        <f t="shared" si="148"/>
        <v>0</v>
      </c>
      <c r="Q515" s="273">
        <f t="shared" si="149"/>
        <v>0</v>
      </c>
      <c r="R515" s="75">
        <f t="shared" si="161"/>
        <v>0</v>
      </c>
      <c r="S515" s="274">
        <f t="shared" si="150"/>
        <v>0</v>
      </c>
      <c r="T515" s="308"/>
      <c r="U515" s="78">
        <f t="shared" si="151"/>
        <v>0</v>
      </c>
      <c r="V515" s="75">
        <f t="shared" si="152"/>
        <v>0</v>
      </c>
      <c r="W515" s="274">
        <f t="shared" si="153"/>
        <v>0</v>
      </c>
      <c r="X515" s="309"/>
      <c r="Y515" s="80">
        <f t="shared" si="154"/>
        <v>0</v>
      </c>
      <c r="Z515" s="81">
        <f t="shared" si="155"/>
        <v>0</v>
      </c>
      <c r="AA515" s="25" t="str">
        <f t="shared" si="156"/>
        <v>.</v>
      </c>
      <c r="AB515" s="24"/>
      <c r="AC515" s="169"/>
      <c r="AD515" s="24"/>
      <c r="AE515" s="26"/>
      <c r="AF515" s="84">
        <f t="shared" si="157"/>
        <v>0</v>
      </c>
      <c r="AG515" s="84">
        <f t="shared" si="158"/>
        <v>0</v>
      </c>
      <c r="AH515" s="168">
        <f t="shared" si="159"/>
        <v>0</v>
      </c>
    </row>
    <row r="516" spans="2:34" x14ac:dyDescent="0.2">
      <c r="C516" s="164">
        <v>45</v>
      </c>
      <c r="D516" s="300">
        <f>'[1]2022'!D509</f>
        <v>0</v>
      </c>
      <c r="E516" s="301">
        <f>'[1]2022'!E509</f>
        <v>0</v>
      </c>
      <c r="F516" s="66">
        <f>'[1]2022'!F509</f>
        <v>0</v>
      </c>
      <c r="G516" s="302">
        <f>'[1]2022'!G509</f>
        <v>0</v>
      </c>
      <c r="H516" s="302">
        <f>'[1]2022'!H509</f>
        <v>0</v>
      </c>
      <c r="I516" s="301">
        <f>'[1]2022'!I509</f>
        <v>1</v>
      </c>
      <c r="J516" s="303">
        <f>'[1]2022'!J509</f>
        <v>0</v>
      </c>
      <c r="K516" s="304">
        <v>0</v>
      </c>
      <c r="L516" s="305">
        <f>'[1]2022'!L509</f>
        <v>1</v>
      </c>
      <c r="M516" s="306">
        <f>'[1]2022'!M509</f>
        <v>1</v>
      </c>
      <c r="N516" s="72">
        <f t="shared" si="160"/>
        <v>1</v>
      </c>
      <c r="O516" s="307">
        <f t="shared" si="147"/>
        <v>0</v>
      </c>
      <c r="P516" s="74">
        <f t="shared" si="148"/>
        <v>0</v>
      </c>
      <c r="Q516" s="273">
        <f t="shared" si="149"/>
        <v>0</v>
      </c>
      <c r="R516" s="75">
        <f t="shared" si="161"/>
        <v>0</v>
      </c>
      <c r="S516" s="274">
        <f t="shared" si="150"/>
        <v>0</v>
      </c>
      <c r="T516" s="308"/>
      <c r="U516" s="78">
        <f t="shared" si="151"/>
        <v>0</v>
      </c>
      <c r="V516" s="75">
        <f t="shared" si="152"/>
        <v>0</v>
      </c>
      <c r="W516" s="274">
        <f t="shared" si="153"/>
        <v>0</v>
      </c>
      <c r="X516" s="309"/>
      <c r="Y516" s="80">
        <f t="shared" si="154"/>
        <v>0</v>
      </c>
      <c r="Z516" s="81">
        <f t="shared" si="155"/>
        <v>0</v>
      </c>
      <c r="AA516" s="25" t="str">
        <f t="shared" si="156"/>
        <v>.</v>
      </c>
      <c r="AB516" s="24"/>
      <c r="AC516" s="169"/>
      <c r="AD516" s="24"/>
      <c r="AE516" s="26"/>
      <c r="AF516" s="84">
        <f t="shared" si="157"/>
        <v>0</v>
      </c>
      <c r="AG516" s="84">
        <f t="shared" si="158"/>
        <v>0</v>
      </c>
      <c r="AH516" s="168">
        <f t="shared" si="159"/>
        <v>0</v>
      </c>
    </row>
    <row r="517" spans="2:34" x14ac:dyDescent="0.2">
      <c r="C517" s="164">
        <v>46</v>
      </c>
      <c r="D517" s="300">
        <f>'[1]2022'!D510</f>
        <v>0</v>
      </c>
      <c r="E517" s="301">
        <f>'[1]2022'!E510</f>
        <v>0</v>
      </c>
      <c r="F517" s="66">
        <f>'[1]2022'!F510</f>
        <v>0</v>
      </c>
      <c r="G517" s="302">
        <f>'[1]2022'!G510</f>
        <v>0</v>
      </c>
      <c r="H517" s="302">
        <f>'[1]2022'!H510</f>
        <v>0</v>
      </c>
      <c r="I517" s="301">
        <f>'[1]2022'!I510</f>
        <v>1</v>
      </c>
      <c r="J517" s="303">
        <f>'[1]2022'!J510</f>
        <v>0</v>
      </c>
      <c r="K517" s="304">
        <v>0</v>
      </c>
      <c r="L517" s="305">
        <f>'[1]2022'!L510</f>
        <v>1</v>
      </c>
      <c r="M517" s="306">
        <f>'[1]2022'!M510</f>
        <v>1</v>
      </c>
      <c r="N517" s="72">
        <f t="shared" si="160"/>
        <v>1</v>
      </c>
      <c r="O517" s="307">
        <f t="shared" si="147"/>
        <v>0</v>
      </c>
      <c r="P517" s="74">
        <f t="shared" si="148"/>
        <v>0</v>
      </c>
      <c r="Q517" s="273">
        <f t="shared" si="149"/>
        <v>0</v>
      </c>
      <c r="R517" s="75">
        <f t="shared" si="161"/>
        <v>0</v>
      </c>
      <c r="S517" s="274">
        <f t="shared" si="150"/>
        <v>0</v>
      </c>
      <c r="T517" s="308"/>
      <c r="U517" s="78">
        <f t="shared" si="151"/>
        <v>0</v>
      </c>
      <c r="V517" s="75">
        <f t="shared" si="152"/>
        <v>0</v>
      </c>
      <c r="W517" s="274">
        <f t="shared" si="153"/>
        <v>0</v>
      </c>
      <c r="X517" s="309"/>
      <c r="Y517" s="80">
        <f t="shared" si="154"/>
        <v>0</v>
      </c>
      <c r="Z517" s="81">
        <f t="shared" si="155"/>
        <v>0</v>
      </c>
      <c r="AA517" s="25" t="str">
        <f t="shared" si="156"/>
        <v>.</v>
      </c>
      <c r="AB517" s="24"/>
      <c r="AC517" s="169"/>
      <c r="AD517" s="24"/>
      <c r="AE517" s="26"/>
      <c r="AF517" s="84">
        <f t="shared" si="157"/>
        <v>0</v>
      </c>
      <c r="AG517" s="84">
        <f t="shared" si="158"/>
        <v>0</v>
      </c>
      <c r="AH517" s="168">
        <f t="shared" si="159"/>
        <v>0</v>
      </c>
    </row>
    <row r="518" spans="2:34" x14ac:dyDescent="0.2">
      <c r="C518" s="164">
        <v>47</v>
      </c>
      <c r="D518" s="300">
        <f>'[1]2022'!D511</f>
        <v>0</v>
      </c>
      <c r="E518" s="301">
        <f>'[1]2022'!E511</f>
        <v>0</v>
      </c>
      <c r="F518" s="66">
        <f>'[1]2022'!F511</f>
        <v>0</v>
      </c>
      <c r="G518" s="302">
        <f>'[1]2022'!G511</f>
        <v>0</v>
      </c>
      <c r="H518" s="302">
        <f>'[1]2022'!H511</f>
        <v>0</v>
      </c>
      <c r="I518" s="301">
        <f>'[1]2022'!I511</f>
        <v>1</v>
      </c>
      <c r="J518" s="303">
        <f>'[1]2022'!J511</f>
        <v>0</v>
      </c>
      <c r="K518" s="304">
        <v>0</v>
      </c>
      <c r="L518" s="305">
        <f>'[1]2022'!L511</f>
        <v>1</v>
      </c>
      <c r="M518" s="306">
        <f>'[1]2022'!M511</f>
        <v>1</v>
      </c>
      <c r="N518" s="72">
        <f t="shared" si="160"/>
        <v>1</v>
      </c>
      <c r="O518" s="307">
        <f t="shared" si="147"/>
        <v>0</v>
      </c>
      <c r="P518" s="74">
        <f t="shared" si="148"/>
        <v>0</v>
      </c>
      <c r="Q518" s="273">
        <f t="shared" si="149"/>
        <v>0</v>
      </c>
      <c r="R518" s="75">
        <f t="shared" si="161"/>
        <v>0</v>
      </c>
      <c r="S518" s="274">
        <f t="shared" si="150"/>
        <v>0</v>
      </c>
      <c r="T518" s="308"/>
      <c r="U518" s="78">
        <f t="shared" si="151"/>
        <v>0</v>
      </c>
      <c r="V518" s="75">
        <f t="shared" si="152"/>
        <v>0</v>
      </c>
      <c r="W518" s="274">
        <f t="shared" si="153"/>
        <v>0</v>
      </c>
      <c r="X518" s="309"/>
      <c r="Y518" s="80">
        <f t="shared" si="154"/>
        <v>0</v>
      </c>
      <c r="Z518" s="81">
        <f t="shared" si="155"/>
        <v>0</v>
      </c>
      <c r="AA518" s="25" t="str">
        <f t="shared" si="156"/>
        <v>.</v>
      </c>
      <c r="AB518" s="24"/>
      <c r="AC518" s="169"/>
      <c r="AD518" s="24"/>
      <c r="AE518" s="26"/>
      <c r="AF518" s="84">
        <f t="shared" si="157"/>
        <v>0</v>
      </c>
      <c r="AG518" s="84">
        <f t="shared" si="158"/>
        <v>0</v>
      </c>
      <c r="AH518" s="168">
        <f t="shared" si="159"/>
        <v>0</v>
      </c>
    </row>
    <row r="519" spans="2:34" x14ac:dyDescent="0.2">
      <c r="C519" s="222">
        <v>48</v>
      </c>
      <c r="D519" s="300">
        <f>'[1]2022'!D512</f>
        <v>0</v>
      </c>
      <c r="E519" s="301">
        <f>'[1]2022'!E512</f>
        <v>0</v>
      </c>
      <c r="F519" s="66">
        <f>'[1]2022'!F512</f>
        <v>0</v>
      </c>
      <c r="G519" s="302">
        <f>'[1]2022'!G512</f>
        <v>0</v>
      </c>
      <c r="H519" s="302">
        <f>'[1]2022'!H512</f>
        <v>0</v>
      </c>
      <c r="I519" s="301">
        <f>'[1]2022'!I512</f>
        <v>1</v>
      </c>
      <c r="J519" s="303">
        <f>'[1]2022'!J512</f>
        <v>0</v>
      </c>
      <c r="K519" s="304">
        <v>0</v>
      </c>
      <c r="L519" s="305">
        <f>'[1]2022'!L512</f>
        <v>1</v>
      </c>
      <c r="M519" s="306">
        <f>'[1]2022'!M512</f>
        <v>1</v>
      </c>
      <c r="N519" s="72">
        <f t="shared" si="160"/>
        <v>1</v>
      </c>
      <c r="O519" s="307">
        <f t="shared" si="147"/>
        <v>0</v>
      </c>
      <c r="P519" s="74">
        <f t="shared" si="148"/>
        <v>0</v>
      </c>
      <c r="Q519" s="273">
        <f t="shared" si="149"/>
        <v>0</v>
      </c>
      <c r="R519" s="75">
        <f t="shared" si="161"/>
        <v>0</v>
      </c>
      <c r="S519" s="274">
        <f t="shared" si="150"/>
        <v>0</v>
      </c>
      <c r="T519" s="308"/>
      <c r="U519" s="78">
        <f t="shared" si="151"/>
        <v>0</v>
      </c>
      <c r="V519" s="75">
        <f t="shared" si="152"/>
        <v>0</v>
      </c>
      <c r="W519" s="274">
        <f t="shared" si="153"/>
        <v>0</v>
      </c>
      <c r="X519" s="309"/>
      <c r="Y519" s="80">
        <f t="shared" si="154"/>
        <v>0</v>
      </c>
      <c r="Z519" s="81">
        <f t="shared" si="155"/>
        <v>0</v>
      </c>
      <c r="AA519" s="25" t="str">
        <f t="shared" si="156"/>
        <v>.</v>
      </c>
      <c r="AB519" s="24"/>
      <c r="AC519" s="169"/>
      <c r="AD519" s="24"/>
      <c r="AE519" s="26"/>
      <c r="AF519" s="84">
        <f t="shared" si="157"/>
        <v>0</v>
      </c>
      <c r="AG519" s="84">
        <f t="shared" si="158"/>
        <v>0</v>
      </c>
      <c r="AH519" s="168">
        <f t="shared" si="159"/>
        <v>0</v>
      </c>
    </row>
    <row r="520" spans="2:34" x14ac:dyDescent="0.2">
      <c r="C520" s="164">
        <v>49</v>
      </c>
      <c r="D520" s="300">
        <f>'[1]2022'!D513</f>
        <v>0</v>
      </c>
      <c r="E520" s="301">
        <f>'[1]2022'!E513</f>
        <v>0</v>
      </c>
      <c r="F520" s="66">
        <f>'[1]2022'!F513</f>
        <v>0</v>
      </c>
      <c r="G520" s="302">
        <f>'[1]2022'!G513</f>
        <v>0</v>
      </c>
      <c r="H520" s="302">
        <f>'[1]2022'!H513</f>
        <v>0</v>
      </c>
      <c r="I520" s="301">
        <f>'[1]2022'!I513</f>
        <v>1</v>
      </c>
      <c r="J520" s="303">
        <f>'[1]2022'!J513</f>
        <v>0</v>
      </c>
      <c r="K520" s="304">
        <v>0</v>
      </c>
      <c r="L520" s="305">
        <f>'[1]2022'!L513</f>
        <v>1</v>
      </c>
      <c r="M520" s="306">
        <f>'[1]2022'!M513</f>
        <v>1</v>
      </c>
      <c r="N520" s="72">
        <f t="shared" si="160"/>
        <v>1</v>
      </c>
      <c r="O520" s="307">
        <f t="shared" si="147"/>
        <v>0</v>
      </c>
      <c r="P520" s="74">
        <f t="shared" si="148"/>
        <v>0</v>
      </c>
      <c r="Q520" s="273">
        <f t="shared" si="149"/>
        <v>0</v>
      </c>
      <c r="R520" s="75">
        <f t="shared" si="161"/>
        <v>0</v>
      </c>
      <c r="S520" s="274">
        <f t="shared" si="150"/>
        <v>0</v>
      </c>
      <c r="T520" s="308"/>
      <c r="U520" s="78">
        <f t="shared" si="151"/>
        <v>0</v>
      </c>
      <c r="V520" s="75">
        <f t="shared" si="152"/>
        <v>0</v>
      </c>
      <c r="W520" s="274">
        <f t="shared" si="153"/>
        <v>0</v>
      </c>
      <c r="X520" s="309"/>
      <c r="Y520" s="80">
        <f t="shared" si="154"/>
        <v>0</v>
      </c>
      <c r="Z520" s="81">
        <f t="shared" si="155"/>
        <v>0</v>
      </c>
      <c r="AA520" s="25" t="str">
        <f t="shared" si="156"/>
        <v>.</v>
      </c>
      <c r="AB520" s="24"/>
      <c r="AC520" s="169"/>
      <c r="AD520" s="24"/>
      <c r="AE520" s="26"/>
      <c r="AF520" s="84">
        <f t="shared" si="157"/>
        <v>0</v>
      </c>
      <c r="AG520" s="84">
        <f t="shared" si="158"/>
        <v>0</v>
      </c>
      <c r="AH520" s="168">
        <f t="shared" si="159"/>
        <v>0</v>
      </c>
    </row>
    <row r="521" spans="2:34" x14ac:dyDescent="0.2">
      <c r="C521" s="164">
        <v>50</v>
      </c>
      <c r="D521" s="300">
        <f>'[1]2022'!D514</f>
        <v>0</v>
      </c>
      <c r="E521" s="301">
        <f>'[1]2022'!E514</f>
        <v>0</v>
      </c>
      <c r="F521" s="66">
        <f>'[1]2022'!F514</f>
        <v>0</v>
      </c>
      <c r="G521" s="302">
        <f>'[1]2022'!G514</f>
        <v>0</v>
      </c>
      <c r="H521" s="302">
        <f>'[1]2022'!H514</f>
        <v>0</v>
      </c>
      <c r="I521" s="301">
        <f>'[1]2022'!I514</f>
        <v>1</v>
      </c>
      <c r="J521" s="303">
        <f>'[1]2022'!J514</f>
        <v>0</v>
      </c>
      <c r="K521" s="304">
        <v>0</v>
      </c>
      <c r="L521" s="305">
        <f>'[1]2022'!L514</f>
        <v>1</v>
      </c>
      <c r="M521" s="306">
        <f>'[1]2022'!M514</f>
        <v>1</v>
      </c>
      <c r="N521" s="72">
        <f t="shared" si="160"/>
        <v>1</v>
      </c>
      <c r="O521" s="307">
        <f t="shared" si="147"/>
        <v>0</v>
      </c>
      <c r="P521" s="74">
        <f t="shared" si="148"/>
        <v>0</v>
      </c>
      <c r="Q521" s="273">
        <f t="shared" si="149"/>
        <v>0</v>
      </c>
      <c r="R521" s="75">
        <f t="shared" si="161"/>
        <v>0</v>
      </c>
      <c r="S521" s="274">
        <f t="shared" si="150"/>
        <v>0</v>
      </c>
      <c r="T521" s="308"/>
      <c r="U521" s="78">
        <f t="shared" si="151"/>
        <v>0</v>
      </c>
      <c r="V521" s="75">
        <f t="shared" si="152"/>
        <v>0</v>
      </c>
      <c r="W521" s="274">
        <f t="shared" si="153"/>
        <v>0</v>
      </c>
      <c r="X521" s="309"/>
      <c r="Y521" s="80">
        <f t="shared" si="154"/>
        <v>0</v>
      </c>
      <c r="Z521" s="81">
        <f t="shared" si="155"/>
        <v>0</v>
      </c>
      <c r="AA521" s="25" t="str">
        <f t="shared" si="156"/>
        <v>.</v>
      </c>
      <c r="AB521" s="24"/>
      <c r="AC521" s="169"/>
      <c r="AD521" s="24"/>
      <c r="AE521" s="26"/>
      <c r="AF521" s="84">
        <f t="shared" si="157"/>
        <v>0</v>
      </c>
      <c r="AG521" s="84">
        <f t="shared" si="158"/>
        <v>0</v>
      </c>
      <c r="AH521" s="168">
        <f t="shared" si="159"/>
        <v>0</v>
      </c>
    </row>
    <row r="522" spans="2:34" x14ac:dyDescent="0.2">
      <c r="C522" s="164">
        <v>51</v>
      </c>
      <c r="D522" s="300">
        <f>'[1]2022'!D515</f>
        <v>0</v>
      </c>
      <c r="E522" s="301">
        <f>'[1]2022'!E515</f>
        <v>0</v>
      </c>
      <c r="F522" s="66">
        <f>'[1]2022'!F515</f>
        <v>0</v>
      </c>
      <c r="G522" s="302">
        <f>'[1]2022'!G515</f>
        <v>0</v>
      </c>
      <c r="H522" s="302">
        <f>'[1]2022'!H515</f>
        <v>0</v>
      </c>
      <c r="I522" s="301">
        <f>'[1]2022'!I515</f>
        <v>1</v>
      </c>
      <c r="J522" s="303">
        <f>'[1]2022'!J515</f>
        <v>0</v>
      </c>
      <c r="K522" s="304">
        <v>0</v>
      </c>
      <c r="L522" s="305">
        <f>'[1]2022'!L515</f>
        <v>1</v>
      </c>
      <c r="M522" s="306">
        <f>'[1]2022'!M515</f>
        <v>1</v>
      </c>
      <c r="N522" s="72">
        <f t="shared" si="160"/>
        <v>1</v>
      </c>
      <c r="O522" s="307">
        <f t="shared" si="147"/>
        <v>0</v>
      </c>
      <c r="P522" s="74">
        <f t="shared" si="148"/>
        <v>0</v>
      </c>
      <c r="Q522" s="273">
        <f t="shared" si="149"/>
        <v>0</v>
      </c>
      <c r="R522" s="75">
        <f t="shared" si="161"/>
        <v>0</v>
      </c>
      <c r="S522" s="274">
        <f t="shared" si="150"/>
        <v>0</v>
      </c>
      <c r="T522" s="308"/>
      <c r="U522" s="78">
        <f t="shared" si="151"/>
        <v>0</v>
      </c>
      <c r="V522" s="75">
        <f t="shared" si="152"/>
        <v>0</v>
      </c>
      <c r="W522" s="274">
        <f t="shared" si="153"/>
        <v>0</v>
      </c>
      <c r="X522" s="309"/>
      <c r="Y522" s="80">
        <f t="shared" si="154"/>
        <v>0</v>
      </c>
      <c r="Z522" s="81">
        <f t="shared" si="155"/>
        <v>0</v>
      </c>
      <c r="AA522" s="25" t="str">
        <f t="shared" si="156"/>
        <v>.</v>
      </c>
      <c r="AB522" s="24"/>
      <c r="AC522" s="169"/>
      <c r="AD522" s="24"/>
      <c r="AE522" s="26"/>
      <c r="AF522" s="84">
        <f t="shared" si="157"/>
        <v>0</v>
      </c>
      <c r="AG522" s="84">
        <f t="shared" si="158"/>
        <v>0</v>
      </c>
      <c r="AH522" s="168">
        <f t="shared" si="159"/>
        <v>0</v>
      </c>
    </row>
    <row r="523" spans="2:34" x14ac:dyDescent="0.2">
      <c r="C523" s="164">
        <v>52</v>
      </c>
      <c r="D523" s="300">
        <f>'[1]2022'!D516</f>
        <v>0</v>
      </c>
      <c r="E523" s="301">
        <f>'[1]2022'!E516</f>
        <v>0</v>
      </c>
      <c r="F523" s="66">
        <f>'[1]2022'!F516</f>
        <v>0</v>
      </c>
      <c r="G523" s="302">
        <f>'[1]2022'!G516</f>
        <v>0</v>
      </c>
      <c r="H523" s="302">
        <f>'[1]2022'!H516</f>
        <v>0</v>
      </c>
      <c r="I523" s="301">
        <f>'[1]2022'!I516</f>
        <v>1</v>
      </c>
      <c r="J523" s="303">
        <f>'[1]2022'!J516</f>
        <v>0</v>
      </c>
      <c r="K523" s="304"/>
      <c r="L523" s="305">
        <f>'[1]2022'!L516</f>
        <v>1</v>
      </c>
      <c r="M523" s="306">
        <f>'[1]2022'!M516</f>
        <v>1</v>
      </c>
      <c r="N523" s="72">
        <f t="shared" si="160"/>
        <v>1</v>
      </c>
      <c r="O523" s="307">
        <f t="shared" si="147"/>
        <v>0</v>
      </c>
      <c r="P523" s="74">
        <f t="shared" si="148"/>
        <v>0</v>
      </c>
      <c r="Q523" s="273">
        <f t="shared" si="149"/>
        <v>0</v>
      </c>
      <c r="R523" s="75">
        <f t="shared" si="161"/>
        <v>0</v>
      </c>
      <c r="S523" s="274">
        <f t="shared" si="150"/>
        <v>0</v>
      </c>
      <c r="T523" s="308"/>
      <c r="U523" s="78">
        <f t="shared" si="151"/>
        <v>0</v>
      </c>
      <c r="V523" s="75">
        <f t="shared" si="152"/>
        <v>0</v>
      </c>
      <c r="W523" s="274">
        <f t="shared" si="153"/>
        <v>0</v>
      </c>
      <c r="X523" s="309"/>
      <c r="Y523" s="80">
        <f t="shared" si="154"/>
        <v>0</v>
      </c>
      <c r="Z523" s="81">
        <f t="shared" si="155"/>
        <v>0</v>
      </c>
      <c r="AA523" s="25"/>
      <c r="AB523" s="24"/>
      <c r="AC523" s="169"/>
      <c r="AD523" s="24"/>
      <c r="AE523" s="26"/>
      <c r="AF523" s="84">
        <f t="shared" si="157"/>
        <v>0</v>
      </c>
      <c r="AG523" s="84">
        <f t="shared" si="158"/>
        <v>0</v>
      </c>
      <c r="AH523" s="168">
        <f t="shared" si="159"/>
        <v>0</v>
      </c>
    </row>
    <row r="524" spans="2:34" x14ac:dyDescent="0.2">
      <c r="C524" s="164">
        <v>53</v>
      </c>
      <c r="D524" s="300">
        <f>'[1]2022'!D517</f>
        <v>0</v>
      </c>
      <c r="E524" s="301">
        <f>'[1]2022'!E517</f>
        <v>0</v>
      </c>
      <c r="F524" s="66">
        <f>'[1]2022'!F517</f>
        <v>0</v>
      </c>
      <c r="G524" s="302">
        <f>'[1]2022'!G517</f>
        <v>0</v>
      </c>
      <c r="H524" s="302">
        <f>'[1]2022'!H517</f>
        <v>0</v>
      </c>
      <c r="I524" s="301">
        <f>'[1]2022'!I517</f>
        <v>1</v>
      </c>
      <c r="J524" s="303">
        <f>'[1]2022'!J517</f>
        <v>0</v>
      </c>
      <c r="K524" s="304">
        <v>0</v>
      </c>
      <c r="L524" s="305">
        <f>'[1]2022'!L517</f>
        <v>1</v>
      </c>
      <c r="M524" s="306">
        <f>'[1]2022'!M517</f>
        <v>1</v>
      </c>
      <c r="N524" s="72">
        <f t="shared" si="160"/>
        <v>1</v>
      </c>
      <c r="O524" s="307">
        <f t="shared" si="147"/>
        <v>0</v>
      </c>
      <c r="P524" s="74">
        <f t="shared" si="148"/>
        <v>0</v>
      </c>
      <c r="Q524" s="273">
        <f t="shared" si="149"/>
        <v>0</v>
      </c>
      <c r="R524" s="75">
        <f t="shared" si="161"/>
        <v>0</v>
      </c>
      <c r="S524" s="274">
        <f t="shared" si="150"/>
        <v>0</v>
      </c>
      <c r="T524" s="308"/>
      <c r="U524" s="78">
        <f t="shared" si="151"/>
        <v>0</v>
      </c>
      <c r="V524" s="75">
        <f t="shared" si="152"/>
        <v>0</v>
      </c>
      <c r="W524" s="274">
        <f t="shared" si="153"/>
        <v>0</v>
      </c>
      <c r="X524" s="309"/>
      <c r="Y524" s="80">
        <f t="shared" si="154"/>
        <v>0</v>
      </c>
      <c r="Z524" s="81">
        <f t="shared" si="155"/>
        <v>0</v>
      </c>
      <c r="AA524" s="25" t="str">
        <f t="shared" si="156"/>
        <v>.</v>
      </c>
      <c r="AB524" s="24"/>
      <c r="AC524" s="169"/>
      <c r="AD524" s="24"/>
      <c r="AE524" s="93"/>
      <c r="AF524" s="84">
        <f t="shared" si="157"/>
        <v>0</v>
      </c>
      <c r="AG524" s="84">
        <f t="shared" si="158"/>
        <v>0</v>
      </c>
      <c r="AH524" s="168">
        <f t="shared" si="159"/>
        <v>0</v>
      </c>
    </row>
    <row r="525" spans="2:34" ht="13.2" thickBot="1" x14ac:dyDescent="0.25">
      <c r="C525" s="170"/>
      <c r="D525" s="315"/>
      <c r="E525" s="315"/>
      <c r="F525" s="315"/>
      <c r="G525" s="309"/>
      <c r="H525" s="309"/>
      <c r="I525" s="316" t="s">
        <v>35</v>
      </c>
      <c r="J525" s="315"/>
      <c r="K525" s="309"/>
      <c r="L525" s="317"/>
      <c r="M525" s="317"/>
      <c r="N525" s="318"/>
      <c r="O525" s="309">
        <f>SUM(O472:O524)</f>
        <v>0</v>
      </c>
      <c r="P525" s="309">
        <f>SUM(P472:P524)</f>
        <v>0</v>
      </c>
      <c r="Q525" s="273">
        <f>SUM(Q472:Q524)</f>
        <v>0</v>
      </c>
      <c r="R525" s="273">
        <f>SUM(R472:R524)</f>
        <v>0</v>
      </c>
      <c r="S525" s="274">
        <f>SUM(S472:S524)</f>
        <v>0</v>
      </c>
      <c r="T525" s="308"/>
      <c r="U525" s="283">
        <f>SUM(U472:U524)</f>
        <v>0</v>
      </c>
      <c r="V525" s="284">
        <f>SUM(V472:V524)</f>
        <v>0</v>
      </c>
      <c r="W525" s="285">
        <f>SUM(W472:W524)</f>
        <v>0</v>
      </c>
      <c r="X525" s="319"/>
      <c r="Y525" s="320">
        <f>SUM(Y472:Y524)</f>
        <v>0</v>
      </c>
      <c r="Z525" s="321">
        <f>SUM(Z472:Z524)</f>
        <v>0</v>
      </c>
      <c r="AA525" s="25"/>
      <c r="AD525" s="88"/>
      <c r="AE525" s="26"/>
      <c r="AF525" s="104">
        <f>SUM(AF472:AF524)</f>
        <v>0</v>
      </c>
      <c r="AG525" s="104">
        <f>SUM(AG472:AG524)</f>
        <v>0</v>
      </c>
      <c r="AH525" s="252">
        <f>SUM(AH472:AH524)</f>
        <v>0</v>
      </c>
    </row>
    <row r="526" spans="2:34" ht="13.2" thickBot="1" x14ac:dyDescent="0.25">
      <c r="C526" s="176"/>
      <c r="D526" s="88"/>
      <c r="E526" s="88"/>
      <c r="F526" s="88"/>
      <c r="G526" s="88"/>
      <c r="H526" s="88"/>
      <c r="I526" s="88"/>
      <c r="J526" s="88"/>
      <c r="K526" s="88"/>
      <c r="L526" s="88"/>
      <c r="M526" s="88"/>
      <c r="N526" s="322"/>
      <c r="O526" s="88"/>
      <c r="P526" s="88"/>
      <c r="Q526" s="88"/>
      <c r="R526" s="88"/>
      <c r="S526" s="231"/>
      <c r="T526" s="231"/>
      <c r="U526" s="88"/>
      <c r="V526" s="323"/>
      <c r="W526" s="324"/>
      <c r="X526" s="323"/>
      <c r="Y526" s="324"/>
      <c r="Z526" s="324"/>
      <c r="AA526" s="181"/>
      <c r="AB526" s="24"/>
      <c r="AC526" s="88"/>
      <c r="AD526" s="88"/>
      <c r="AE526" s="26"/>
      <c r="AF526" s="84"/>
      <c r="AG526" s="84"/>
      <c r="AH526" s="168"/>
    </row>
    <row r="527" spans="2:34" ht="55.5" customHeight="1" x14ac:dyDescent="0.2">
      <c r="B527" s="325"/>
      <c r="C527" s="326"/>
      <c r="D527" s="327"/>
      <c r="E527" s="322"/>
      <c r="F527" s="322"/>
      <c r="G527" s="327"/>
      <c r="H527" s="327"/>
      <c r="I527" s="327"/>
      <c r="J527" s="327"/>
      <c r="K527" s="327"/>
      <c r="L527" s="177"/>
      <c r="M527" s="177"/>
      <c r="N527" s="322"/>
      <c r="O527" s="88"/>
      <c r="P527" s="88"/>
      <c r="Q527" s="107"/>
      <c r="R527" s="107"/>
      <c r="S527" s="107"/>
      <c r="T527" s="88"/>
      <c r="V527" s="108" t="s">
        <v>79</v>
      </c>
      <c r="W527" s="109"/>
      <c r="X527" s="110" t="s">
        <v>37</v>
      </c>
      <c r="Y527" s="111" t="s">
        <v>26</v>
      </c>
      <c r="Z527" s="112" t="s">
        <v>27</v>
      </c>
      <c r="AA527" s="24"/>
      <c r="AB527" s="88"/>
      <c r="AC527" s="88"/>
      <c r="AD527" s="88"/>
      <c r="AE527" s="26"/>
      <c r="AF527" s="84"/>
      <c r="AG527" s="84"/>
      <c r="AH527" s="168"/>
    </row>
    <row r="528" spans="2:34" ht="16.2" customHeight="1" x14ac:dyDescent="0.2">
      <c r="B528" s="325"/>
      <c r="C528" s="328"/>
      <c r="D528" s="329"/>
      <c r="E528" s="322"/>
      <c r="F528" s="322"/>
      <c r="G528" s="329"/>
      <c r="H528" s="329"/>
      <c r="I528" s="329"/>
      <c r="J528" s="329"/>
      <c r="K528" s="329"/>
      <c r="L528" s="177"/>
      <c r="M528" s="177"/>
      <c r="N528" s="322"/>
      <c r="O528" s="322"/>
      <c r="P528" s="88"/>
      <c r="Q528" s="113"/>
      <c r="R528" s="113"/>
      <c r="S528" s="114"/>
      <c r="T528" s="88"/>
      <c r="V528" s="235" t="s">
        <v>45</v>
      </c>
      <c r="W528" s="236"/>
      <c r="X528" s="288">
        <v>5.5E-2</v>
      </c>
      <c r="Y528" s="330">
        <f>ROUND(Y525*(1+X528),2)</f>
        <v>0</v>
      </c>
      <c r="Z528" s="331">
        <f>ROUND(Z525*(1+X528),2)</f>
        <v>0</v>
      </c>
      <c r="AA528" s="24"/>
      <c r="AB528" s="88"/>
      <c r="AC528" s="88"/>
      <c r="AD528" s="88"/>
      <c r="AE528" s="26"/>
      <c r="AF528" s="84"/>
      <c r="AG528" s="84"/>
      <c r="AH528" s="168"/>
    </row>
    <row r="529" spans="2:35" ht="16.2" customHeight="1" thickBot="1" x14ac:dyDescent="0.25">
      <c r="B529" s="325"/>
      <c r="C529" s="328"/>
      <c r="D529" s="329"/>
      <c r="E529" s="322"/>
      <c r="F529" s="322"/>
      <c r="G529" s="329"/>
      <c r="H529" s="329"/>
      <c r="I529" s="329"/>
      <c r="J529" s="329"/>
      <c r="K529" s="329"/>
      <c r="L529" s="177"/>
      <c r="M529" s="177"/>
      <c r="N529" s="322"/>
      <c r="O529" s="322"/>
      <c r="P529" s="88"/>
      <c r="Q529" s="113"/>
      <c r="R529" s="113"/>
      <c r="S529" s="114"/>
      <c r="T529" s="88"/>
      <c r="U529" s="191"/>
      <c r="V529" s="332" t="s">
        <v>46</v>
      </c>
      <c r="W529" s="333"/>
      <c r="X529" s="334">
        <v>8.2000000000000003E-2</v>
      </c>
      <c r="Y529" s="335">
        <f>ROUND(Y528*(1+X529),2)</f>
        <v>0</v>
      </c>
      <c r="Z529" s="335">
        <f>ROUND(Z528*(1+X529),2)</f>
        <v>0</v>
      </c>
      <c r="AA529" s="267"/>
      <c r="AB529" s="88"/>
      <c r="AC529" s="88"/>
      <c r="AD529" s="88"/>
      <c r="AE529" s="26"/>
      <c r="AF529" s="84"/>
      <c r="AG529" s="84"/>
      <c r="AH529" s="168"/>
    </row>
    <row r="530" spans="2:35" x14ac:dyDescent="0.2">
      <c r="B530" s="325"/>
      <c r="C530" s="328"/>
      <c r="D530" s="88"/>
      <c r="E530" s="322"/>
      <c r="F530" s="322"/>
      <c r="G530" s="336"/>
      <c r="H530" s="336"/>
      <c r="I530" s="322"/>
      <c r="J530" s="336"/>
      <c r="K530" s="336"/>
      <c r="L530" s="177"/>
      <c r="M530" s="177"/>
      <c r="N530" s="322"/>
      <c r="O530" s="322"/>
      <c r="P530" s="88"/>
      <c r="Q530" s="88"/>
      <c r="R530" s="88"/>
      <c r="S530" s="231"/>
      <c r="T530" s="231"/>
      <c r="U530" s="88"/>
      <c r="V530" s="88"/>
      <c r="W530" s="88"/>
      <c r="X530" s="337"/>
      <c r="Y530" s="338"/>
      <c r="Z530" s="338"/>
      <c r="AA530" s="181"/>
      <c r="AB530" s="24"/>
      <c r="AC530" s="88"/>
      <c r="AD530" s="88"/>
      <c r="AE530" s="26"/>
      <c r="AF530" s="84"/>
      <c r="AG530" s="84"/>
      <c r="AH530" s="168"/>
    </row>
    <row r="531" spans="2:35" ht="13.2" thickBot="1" x14ac:dyDescent="0.25">
      <c r="C531" s="176"/>
      <c r="D531" s="88"/>
      <c r="E531" s="88"/>
      <c r="F531" s="88"/>
      <c r="G531" s="88"/>
      <c r="H531" s="88"/>
      <c r="I531" s="88"/>
      <c r="J531" s="88"/>
      <c r="K531" s="88"/>
      <c r="L531" s="88"/>
      <c r="M531" s="88"/>
      <c r="N531" s="322"/>
      <c r="O531" s="88"/>
      <c r="P531" s="88"/>
      <c r="Q531" s="88"/>
      <c r="R531" s="88"/>
      <c r="S531" s="231"/>
      <c r="T531" s="231"/>
      <c r="U531" s="88"/>
      <c r="V531" s="22"/>
      <c r="W531" s="22"/>
      <c r="X531" s="22"/>
      <c r="Y531" s="22"/>
      <c r="Z531" s="22"/>
      <c r="AA531" s="181"/>
      <c r="AB531" s="24"/>
      <c r="AC531" s="88"/>
      <c r="AD531" s="339"/>
      <c r="AE531" s="340"/>
      <c r="AF531" s="341"/>
      <c r="AG531" s="341"/>
      <c r="AH531" s="342"/>
    </row>
    <row r="532" spans="2:35" ht="13.8" x14ac:dyDescent="0.25">
      <c r="C532" s="140">
        <v>2021</v>
      </c>
      <c r="D532" s="141"/>
      <c r="E532" s="141"/>
      <c r="F532" s="141"/>
      <c r="G532" s="141"/>
      <c r="H532" s="141"/>
      <c r="I532" s="141"/>
      <c r="J532" s="141"/>
      <c r="K532" s="141"/>
      <c r="L532" s="141"/>
      <c r="M532" s="141"/>
      <c r="N532" s="142"/>
      <c r="O532" s="141"/>
      <c r="P532" s="141"/>
      <c r="Q532" s="141"/>
      <c r="R532" s="141"/>
      <c r="S532" s="141"/>
      <c r="T532" s="143"/>
      <c r="U532" s="141"/>
      <c r="V532" s="141"/>
      <c r="W532" s="141"/>
      <c r="X532" s="141"/>
      <c r="Y532" s="141"/>
      <c r="Z532" s="141"/>
      <c r="AA532" s="144"/>
      <c r="AB532" s="141"/>
      <c r="AC532" s="141"/>
      <c r="AD532" s="24"/>
      <c r="AE532" s="26"/>
      <c r="AF532" s="26"/>
      <c r="AG532" s="26"/>
      <c r="AH532" s="149"/>
    </row>
    <row r="533" spans="2:35" ht="13.2" thickBot="1" x14ac:dyDescent="0.25">
      <c r="C533" s="147"/>
      <c r="D533" s="148"/>
      <c r="E533" s="148"/>
      <c r="F533" s="148"/>
      <c r="G533" s="148"/>
      <c r="H533" s="148"/>
      <c r="I533" s="148"/>
      <c r="J533" s="148"/>
      <c r="K533" s="148"/>
      <c r="L533" s="148"/>
      <c r="M533" s="148"/>
      <c r="N533" s="23"/>
      <c r="O533" s="22"/>
      <c r="P533" s="22"/>
      <c r="Q533" s="22"/>
      <c r="R533" s="22"/>
      <c r="S533" s="22"/>
      <c r="T533" s="24"/>
      <c r="U533" s="22"/>
      <c r="V533" s="22"/>
      <c r="W533" s="22"/>
      <c r="X533" s="22"/>
      <c r="Y533" s="22"/>
      <c r="Z533" s="22"/>
      <c r="AA533" s="25"/>
      <c r="AB533" s="22"/>
      <c r="AC533" s="22"/>
      <c r="AD533" s="24"/>
      <c r="AE533" s="26"/>
      <c r="AF533" s="26"/>
      <c r="AG533" s="26"/>
      <c r="AH533" s="149"/>
    </row>
    <row r="534" spans="2:35" x14ac:dyDescent="0.2">
      <c r="C534" s="150"/>
      <c r="D534" s="151" t="s">
        <v>5</v>
      </c>
      <c r="E534" s="151"/>
      <c r="F534" s="151"/>
      <c r="G534" s="151"/>
      <c r="H534" s="151"/>
      <c r="I534" s="151"/>
      <c r="J534" s="151"/>
      <c r="K534" s="151"/>
      <c r="L534" s="151"/>
      <c r="M534" s="153"/>
      <c r="N534" s="32"/>
      <c r="O534" s="33"/>
      <c r="P534" s="34"/>
      <c r="Q534" s="35" t="s">
        <v>6</v>
      </c>
      <c r="R534" s="36"/>
      <c r="S534" s="154"/>
      <c r="T534" s="245"/>
      <c r="U534" s="38" t="s">
        <v>7</v>
      </c>
      <c r="V534" s="39"/>
      <c r="W534" s="39"/>
      <c r="X534" s="41"/>
      <c r="Y534" s="42" t="s">
        <v>8</v>
      </c>
      <c r="Z534" s="43"/>
      <c r="AA534" s="25"/>
      <c r="AB534" s="22"/>
      <c r="AC534" s="22"/>
      <c r="AD534" s="24"/>
      <c r="AE534" s="26"/>
      <c r="AF534" s="26"/>
      <c r="AG534" s="26"/>
      <c r="AH534" s="149"/>
    </row>
    <row r="535" spans="2:35" ht="63.6" thickBot="1" x14ac:dyDescent="0.25">
      <c r="C535" s="155" t="s">
        <v>9</v>
      </c>
      <c r="D535" s="156" t="s">
        <v>10</v>
      </c>
      <c r="E535" s="157" t="s">
        <v>11</v>
      </c>
      <c r="F535" s="158" t="s">
        <v>12</v>
      </c>
      <c r="G535" s="159" t="s">
        <v>13</v>
      </c>
      <c r="H535" s="159" t="s">
        <v>14</v>
      </c>
      <c r="I535" s="157" t="s">
        <v>15</v>
      </c>
      <c r="J535" s="160" t="s">
        <v>16</v>
      </c>
      <c r="K535" s="160" t="s">
        <v>62</v>
      </c>
      <c r="L535" s="161" t="s">
        <v>18</v>
      </c>
      <c r="M535" s="162" t="s">
        <v>19</v>
      </c>
      <c r="N535" s="52" t="s">
        <v>20</v>
      </c>
      <c r="O535" s="53" t="s">
        <v>21</v>
      </c>
      <c r="P535" s="54" t="s">
        <v>22</v>
      </c>
      <c r="Q535" s="55" t="s">
        <v>23</v>
      </c>
      <c r="R535" s="55" t="s">
        <v>24</v>
      </c>
      <c r="S535" s="56" t="s">
        <v>25</v>
      </c>
      <c r="T535" s="57"/>
      <c r="U535" s="58" t="s">
        <v>23</v>
      </c>
      <c r="V535" s="55" t="s">
        <v>24</v>
      </c>
      <c r="W535" s="56" t="s">
        <v>25</v>
      </c>
      <c r="X535" s="54"/>
      <c r="Y535" s="59" t="s">
        <v>26</v>
      </c>
      <c r="Z535" s="60" t="s">
        <v>27</v>
      </c>
      <c r="AA535" s="25"/>
      <c r="AB535" s="299"/>
      <c r="AC535" s="299"/>
      <c r="AD535" s="246"/>
      <c r="AE535" s="26"/>
      <c r="AF535" s="163" t="s">
        <v>28</v>
      </c>
      <c r="AG535" s="163" t="s">
        <v>29</v>
      </c>
      <c r="AH535" s="343" t="s">
        <v>30</v>
      </c>
      <c r="AI535" s="344"/>
    </row>
    <row r="536" spans="2:35" x14ac:dyDescent="0.2">
      <c r="C536" s="164">
        <v>1</v>
      </c>
      <c r="D536" s="300">
        <f>'[1]2022'!D529</f>
        <v>0</v>
      </c>
      <c r="E536" s="301">
        <f>'[1]2022'!E529</f>
        <v>0</v>
      </c>
      <c r="F536" s="66">
        <f>'[1]2022'!F529</f>
        <v>0</v>
      </c>
      <c r="G536" s="302">
        <f>'[1]2022'!G529</f>
        <v>0</v>
      </c>
      <c r="H536" s="302">
        <f>'[1]2022'!H529</f>
        <v>0</v>
      </c>
      <c r="I536" s="301">
        <f>'[1]2022'!I529</f>
        <v>1</v>
      </c>
      <c r="J536" s="303">
        <f>'[1]2022'!J529</f>
        <v>0</v>
      </c>
      <c r="K536" s="304">
        <v>0</v>
      </c>
      <c r="L536" s="305">
        <f>'[1]2022'!L529</f>
        <v>1</v>
      </c>
      <c r="M536" s="306">
        <f>'[1]2022'!M529</f>
        <v>1</v>
      </c>
      <c r="N536" s="72">
        <f>IFERROR((O536)/(((D536+E536+G536)/I536)+(F536+H536)/M536),1)</f>
        <v>1</v>
      </c>
      <c r="O536" s="307">
        <f t="shared" ref="O536:O587" si="162">D536+E536+J536+G536+H536+F536</f>
        <v>0</v>
      </c>
      <c r="P536" s="74">
        <f t="shared" ref="P536:P587" si="163">ROUND((O536/N536),2)</f>
        <v>0</v>
      </c>
      <c r="Q536" s="273">
        <f t="shared" ref="Q536:Q579" si="164">ROUND(((O536-F536)*3%),2)</f>
        <v>0</v>
      </c>
      <c r="R536" s="75">
        <f>ROUND((IF(((O536-F536))/M536-$AC$538&lt;0,0,(((O536-F536))/M536-$AC$538))*3.5%*M536),2)</f>
        <v>0</v>
      </c>
      <c r="S536" s="274">
        <f t="shared" ref="S536:S587" si="165">Q536+R536</f>
        <v>0</v>
      </c>
      <c r="T536" s="308"/>
      <c r="U536" s="78">
        <f t="shared" ref="U536:U587" si="166">ROUND(((P536)*3%)*N536*L536,2)</f>
        <v>0</v>
      </c>
      <c r="V536" s="75">
        <f>ROUND((IF(P536-$AC$538&lt;0,0,(P536-$AC$538))*3.5%)*N536*L536,2)</f>
        <v>0</v>
      </c>
      <c r="W536" s="274">
        <f t="shared" ref="W536:W587" si="167">U536+V536</f>
        <v>0</v>
      </c>
      <c r="X536" s="309"/>
      <c r="Y536" s="80">
        <f>((MIN(P536,$AC$539)*0.58%)+IF(P536&gt;$AC$539,(P536-$AC$539)*1.25%,0))*N536*L536</f>
        <v>0</v>
      </c>
      <c r="Z536" s="81">
        <f t="shared" ref="Z536:Z587" si="168">(P536*3.75%)*N536*L536</f>
        <v>0</v>
      </c>
      <c r="AA536" s="25" t="str">
        <f t="shared" ref="AA536:AA586" si="169">IF(AH536&lt;&gt;0, "Error - review!",".")</f>
        <v>.</v>
      </c>
      <c r="AB536" s="217" t="s">
        <v>80</v>
      </c>
      <c r="AC536" s="218"/>
      <c r="AD536" s="24"/>
      <c r="AE536" s="26"/>
      <c r="AF536" s="84">
        <f>((MIN(P536,$AC$539)*0.58%))*N536*L536</f>
        <v>0</v>
      </c>
      <c r="AG536" s="84">
        <f>(IF(P536&gt;$AC$539,(P536-$AC$539)*1.25%,0))*N536*L536</f>
        <v>0</v>
      </c>
      <c r="AH536" s="168">
        <f t="shared" ref="AH536:AH586" si="170">(AF536+AG536)-Y536</f>
        <v>0</v>
      </c>
    </row>
    <row r="537" spans="2:35" x14ac:dyDescent="0.2">
      <c r="C537" s="164">
        <v>2</v>
      </c>
      <c r="D537" s="300">
        <f>'[1]2022'!D530</f>
        <v>0</v>
      </c>
      <c r="E537" s="301">
        <f>'[1]2022'!E530</f>
        <v>0</v>
      </c>
      <c r="F537" s="66">
        <f>'[1]2022'!F530</f>
        <v>0</v>
      </c>
      <c r="G537" s="302">
        <f>'[1]2022'!G530</f>
        <v>0</v>
      </c>
      <c r="H537" s="302">
        <f>'[1]2022'!H530</f>
        <v>0</v>
      </c>
      <c r="I537" s="301">
        <f>'[1]2022'!I530</f>
        <v>1</v>
      </c>
      <c r="J537" s="303">
        <f>'[1]2022'!J530</f>
        <v>0</v>
      </c>
      <c r="K537" s="304">
        <v>0</v>
      </c>
      <c r="L537" s="305">
        <f>'[1]2022'!L530</f>
        <v>1</v>
      </c>
      <c r="M537" s="306">
        <f>'[1]2022'!M530</f>
        <v>1</v>
      </c>
      <c r="N537" s="72">
        <f t="shared" ref="N537:N587" si="171">IFERROR((O537)/(((D537+E537+G537)/I537)+(F537+H537)/M537),1)</f>
        <v>1</v>
      </c>
      <c r="O537" s="307">
        <f t="shared" si="162"/>
        <v>0</v>
      </c>
      <c r="P537" s="74">
        <f t="shared" si="163"/>
        <v>0</v>
      </c>
      <c r="Q537" s="273">
        <f t="shared" si="164"/>
        <v>0</v>
      </c>
      <c r="R537" s="75">
        <f t="shared" ref="R537:R579" si="172">ROUND((IF(((O537-F537))/M537-$AC$538&lt;0,0,(((O537-F537))/M537-$AC$538))*3.5%*M537),2)</f>
        <v>0</v>
      </c>
      <c r="S537" s="274">
        <f t="shared" si="165"/>
        <v>0</v>
      </c>
      <c r="T537" s="308"/>
      <c r="U537" s="78">
        <f t="shared" si="166"/>
        <v>0</v>
      </c>
      <c r="V537" s="75">
        <f t="shared" ref="V537:V587" si="173">ROUND((IF(P537-$AC$538&lt;0,0,(P537-$AC$538))*3.5%)*N537*L537,2)</f>
        <v>0</v>
      </c>
      <c r="W537" s="274">
        <f t="shared" si="167"/>
        <v>0</v>
      </c>
      <c r="X537" s="309"/>
      <c r="Y537" s="80">
        <f t="shared" ref="Y537:Y587" si="174">((MIN(P537,$AC$539)*0.58%)+IF(P537&gt;$AC$539,(P537-$AC$539)*1.25%,0))*N537*L537</f>
        <v>0</v>
      </c>
      <c r="Z537" s="81">
        <f t="shared" si="168"/>
        <v>0</v>
      </c>
      <c r="AA537" s="25" t="str">
        <f t="shared" si="169"/>
        <v>.</v>
      </c>
      <c r="AB537" s="86" t="s">
        <v>81</v>
      </c>
      <c r="AC537" s="87">
        <v>248.3</v>
      </c>
      <c r="AD537" s="24"/>
      <c r="AE537" s="26"/>
      <c r="AF537" s="84">
        <f t="shared" ref="AF537:AF587" si="175">((MIN(P537,$AC$539)*0.58%))*N537*L537</f>
        <v>0</v>
      </c>
      <c r="AG537" s="84">
        <f t="shared" ref="AG537:AG587" si="176">(IF(P537&gt;$AC$539,(P537-$AC$539)*1.25%,0))*N537*L537</f>
        <v>0</v>
      </c>
      <c r="AH537" s="168">
        <f t="shared" si="170"/>
        <v>0</v>
      </c>
    </row>
    <row r="538" spans="2:35" x14ac:dyDescent="0.2">
      <c r="C538" s="164">
        <v>3</v>
      </c>
      <c r="D538" s="300">
        <f>'[1]2022'!D531</f>
        <v>0</v>
      </c>
      <c r="E538" s="301">
        <f>'[1]2022'!E531</f>
        <v>0</v>
      </c>
      <c r="F538" s="66">
        <f>'[1]2022'!F531</f>
        <v>0</v>
      </c>
      <c r="G538" s="302">
        <f>'[1]2022'!G531</f>
        <v>0</v>
      </c>
      <c r="H538" s="302">
        <f>'[1]2022'!H531</f>
        <v>0</v>
      </c>
      <c r="I538" s="301">
        <f>'[1]2022'!I531</f>
        <v>1</v>
      </c>
      <c r="J538" s="303">
        <f>'[1]2022'!J531</f>
        <v>0</v>
      </c>
      <c r="K538" s="304">
        <v>0</v>
      </c>
      <c r="L538" s="305">
        <f>'[1]2022'!L531</f>
        <v>1</v>
      </c>
      <c r="M538" s="306">
        <f>'[1]2022'!M531</f>
        <v>1</v>
      </c>
      <c r="N538" s="72">
        <f t="shared" si="171"/>
        <v>1</v>
      </c>
      <c r="O538" s="307">
        <f t="shared" si="162"/>
        <v>0</v>
      </c>
      <c r="P538" s="74">
        <f t="shared" si="163"/>
        <v>0</v>
      </c>
      <c r="Q538" s="273">
        <f t="shared" si="164"/>
        <v>0</v>
      </c>
      <c r="R538" s="75">
        <f t="shared" si="172"/>
        <v>0</v>
      </c>
      <c r="S538" s="274">
        <f t="shared" si="165"/>
        <v>0</v>
      </c>
      <c r="T538" s="308"/>
      <c r="U538" s="78">
        <f t="shared" si="166"/>
        <v>0</v>
      </c>
      <c r="V538" s="75">
        <f t="shared" si="173"/>
        <v>0</v>
      </c>
      <c r="W538" s="274">
        <f t="shared" si="167"/>
        <v>0</v>
      </c>
      <c r="X538" s="309"/>
      <c r="Y538" s="80">
        <f t="shared" si="174"/>
        <v>0</v>
      </c>
      <c r="Z538" s="81">
        <f t="shared" si="168"/>
        <v>0</v>
      </c>
      <c r="AA538" s="25" t="str">
        <f t="shared" si="169"/>
        <v>.</v>
      </c>
      <c r="AB538" s="86" t="s">
        <v>33</v>
      </c>
      <c r="AC538" s="87">
        <f>ROUND((AC537*52.18*2)/52.18,2)</f>
        <v>496.6</v>
      </c>
      <c r="AD538" s="24"/>
      <c r="AE538" s="26"/>
      <c r="AF538" s="84">
        <f t="shared" si="175"/>
        <v>0</v>
      </c>
      <c r="AG538" s="84">
        <f t="shared" si="176"/>
        <v>0</v>
      </c>
      <c r="AH538" s="168">
        <f t="shared" si="170"/>
        <v>0</v>
      </c>
    </row>
    <row r="539" spans="2:35" ht="13.2" thickBot="1" x14ac:dyDescent="0.25">
      <c r="C539" s="164">
        <v>4</v>
      </c>
      <c r="D539" s="300">
        <f>'[1]2022'!D532</f>
        <v>0</v>
      </c>
      <c r="E539" s="301">
        <f>'[1]2022'!E532</f>
        <v>0</v>
      </c>
      <c r="F539" s="66">
        <f>'[1]2022'!F532</f>
        <v>0</v>
      </c>
      <c r="G539" s="302">
        <f>'[1]2022'!G532</f>
        <v>0</v>
      </c>
      <c r="H539" s="302">
        <f>'[1]2022'!H532</f>
        <v>0</v>
      </c>
      <c r="I539" s="301">
        <f>'[1]2022'!I532</f>
        <v>1</v>
      </c>
      <c r="J539" s="303">
        <f>'[1]2022'!J532</f>
        <v>0</v>
      </c>
      <c r="K539" s="304">
        <v>0</v>
      </c>
      <c r="L539" s="305">
        <f>'[1]2022'!L532</f>
        <v>1</v>
      </c>
      <c r="M539" s="306">
        <f>'[1]2022'!M532</f>
        <v>1</v>
      </c>
      <c r="N539" s="72">
        <f t="shared" si="171"/>
        <v>1</v>
      </c>
      <c r="O539" s="307">
        <f t="shared" si="162"/>
        <v>0</v>
      </c>
      <c r="P539" s="74">
        <f t="shared" si="163"/>
        <v>0</v>
      </c>
      <c r="Q539" s="273">
        <f t="shared" si="164"/>
        <v>0</v>
      </c>
      <c r="R539" s="75">
        <f t="shared" si="172"/>
        <v>0</v>
      </c>
      <c r="S539" s="274">
        <f t="shared" si="165"/>
        <v>0</v>
      </c>
      <c r="T539" s="308"/>
      <c r="U539" s="78">
        <f t="shared" si="166"/>
        <v>0</v>
      </c>
      <c r="V539" s="75">
        <f t="shared" si="173"/>
        <v>0</v>
      </c>
      <c r="W539" s="274">
        <f t="shared" si="167"/>
        <v>0</v>
      </c>
      <c r="X539" s="309"/>
      <c r="Y539" s="80">
        <f t="shared" si="174"/>
        <v>0</v>
      </c>
      <c r="Z539" s="81">
        <f t="shared" si="168"/>
        <v>0</v>
      </c>
      <c r="AA539" s="25" t="str">
        <f t="shared" si="169"/>
        <v>.</v>
      </c>
      <c r="AB539" s="89" t="s">
        <v>34</v>
      </c>
      <c r="AC539" s="90">
        <f>ROUND((AC537*52.18*3.74)/52.18,2)</f>
        <v>928.64</v>
      </c>
      <c r="AD539" s="24"/>
      <c r="AE539" s="26"/>
      <c r="AF539" s="84">
        <f t="shared" si="175"/>
        <v>0</v>
      </c>
      <c r="AG539" s="84">
        <f t="shared" si="176"/>
        <v>0</v>
      </c>
      <c r="AH539" s="168">
        <f t="shared" si="170"/>
        <v>0</v>
      </c>
    </row>
    <row r="540" spans="2:35" x14ac:dyDescent="0.2">
      <c r="C540" s="164">
        <v>5</v>
      </c>
      <c r="D540" s="300">
        <f>'[1]2022'!D533</f>
        <v>0</v>
      </c>
      <c r="E540" s="301">
        <f>'[1]2022'!E533</f>
        <v>0</v>
      </c>
      <c r="F540" s="66">
        <f>'[1]2022'!F533</f>
        <v>0</v>
      </c>
      <c r="G540" s="302">
        <f>'[1]2022'!G533</f>
        <v>0</v>
      </c>
      <c r="H540" s="302">
        <f>'[1]2022'!H533</f>
        <v>0</v>
      </c>
      <c r="I540" s="301">
        <f>'[1]2022'!I533</f>
        <v>1</v>
      </c>
      <c r="J540" s="303">
        <f>'[1]2022'!J533</f>
        <v>0</v>
      </c>
      <c r="K540" s="304">
        <v>0</v>
      </c>
      <c r="L540" s="305">
        <f>'[1]2022'!L533</f>
        <v>1</v>
      </c>
      <c r="M540" s="306">
        <f>'[1]2022'!M533</f>
        <v>1</v>
      </c>
      <c r="N540" s="72">
        <f t="shared" si="171"/>
        <v>1</v>
      </c>
      <c r="O540" s="307">
        <f t="shared" si="162"/>
        <v>0</v>
      </c>
      <c r="P540" s="74">
        <f t="shared" si="163"/>
        <v>0</v>
      </c>
      <c r="Q540" s="273">
        <f t="shared" si="164"/>
        <v>0</v>
      </c>
      <c r="R540" s="75">
        <f t="shared" si="172"/>
        <v>0</v>
      </c>
      <c r="S540" s="274">
        <f t="shared" si="165"/>
        <v>0</v>
      </c>
      <c r="T540" s="308"/>
      <c r="U540" s="78">
        <f t="shared" si="166"/>
        <v>0</v>
      </c>
      <c r="V540" s="75">
        <f t="shared" si="173"/>
        <v>0</v>
      </c>
      <c r="W540" s="274">
        <f t="shared" si="167"/>
        <v>0</v>
      </c>
      <c r="X540" s="309"/>
      <c r="Y540" s="80">
        <f t="shared" si="174"/>
        <v>0</v>
      </c>
      <c r="Z540" s="81">
        <f t="shared" si="168"/>
        <v>0</v>
      </c>
      <c r="AA540" s="25" t="str">
        <f t="shared" si="169"/>
        <v>.</v>
      </c>
      <c r="AB540" s="312"/>
      <c r="AC540" s="169"/>
      <c r="AD540" s="24"/>
      <c r="AE540" s="26"/>
      <c r="AF540" s="84">
        <f t="shared" si="175"/>
        <v>0</v>
      </c>
      <c r="AG540" s="84">
        <f t="shared" si="176"/>
        <v>0</v>
      </c>
      <c r="AH540" s="168">
        <f t="shared" si="170"/>
        <v>0</v>
      </c>
    </row>
    <row r="541" spans="2:35" x14ac:dyDescent="0.2">
      <c r="C541" s="164">
        <v>6</v>
      </c>
      <c r="D541" s="300">
        <f>'[1]2022'!D534</f>
        <v>0</v>
      </c>
      <c r="E541" s="301">
        <f>'[1]2022'!E534</f>
        <v>0</v>
      </c>
      <c r="F541" s="66">
        <f>'[1]2022'!F534</f>
        <v>0</v>
      </c>
      <c r="G541" s="302">
        <f>'[1]2022'!G534</f>
        <v>0</v>
      </c>
      <c r="H541" s="302">
        <f>'[1]2022'!H534</f>
        <v>0</v>
      </c>
      <c r="I541" s="301">
        <f>'[1]2022'!I534</f>
        <v>1</v>
      </c>
      <c r="J541" s="303">
        <f>'[1]2022'!J534</f>
        <v>0</v>
      </c>
      <c r="K541" s="304">
        <v>0</v>
      </c>
      <c r="L541" s="305">
        <f>'[1]2022'!L534</f>
        <v>1</v>
      </c>
      <c r="M541" s="306">
        <f>'[1]2022'!M534</f>
        <v>1</v>
      </c>
      <c r="N541" s="72">
        <f t="shared" si="171"/>
        <v>1</v>
      </c>
      <c r="O541" s="307">
        <f t="shared" si="162"/>
        <v>0</v>
      </c>
      <c r="P541" s="74">
        <f t="shared" si="163"/>
        <v>0</v>
      </c>
      <c r="Q541" s="273">
        <f t="shared" si="164"/>
        <v>0</v>
      </c>
      <c r="R541" s="75">
        <f t="shared" si="172"/>
        <v>0</v>
      </c>
      <c r="S541" s="274">
        <f t="shared" si="165"/>
        <v>0</v>
      </c>
      <c r="T541" s="308"/>
      <c r="U541" s="78">
        <f t="shared" si="166"/>
        <v>0</v>
      </c>
      <c r="V541" s="75">
        <f t="shared" si="173"/>
        <v>0</v>
      </c>
      <c r="W541" s="274">
        <f t="shared" si="167"/>
        <v>0</v>
      </c>
      <c r="X541" s="309"/>
      <c r="Y541" s="80">
        <f t="shared" si="174"/>
        <v>0</v>
      </c>
      <c r="Z541" s="81">
        <f t="shared" si="168"/>
        <v>0</v>
      </c>
      <c r="AA541" s="25" t="str">
        <f t="shared" si="169"/>
        <v>.</v>
      </c>
      <c r="AB541" s="24"/>
      <c r="AC541" s="169"/>
      <c r="AD541" s="24"/>
      <c r="AE541" s="26"/>
      <c r="AF541" s="84">
        <f t="shared" si="175"/>
        <v>0</v>
      </c>
      <c r="AG541" s="84">
        <f t="shared" si="176"/>
        <v>0</v>
      </c>
      <c r="AH541" s="168">
        <f t="shared" si="170"/>
        <v>0</v>
      </c>
    </row>
    <row r="542" spans="2:35" x14ac:dyDescent="0.2">
      <c r="C542" s="164">
        <v>7</v>
      </c>
      <c r="D542" s="300">
        <f>'[1]2022'!D535</f>
        <v>0</v>
      </c>
      <c r="E542" s="301">
        <f>'[1]2022'!E535</f>
        <v>0</v>
      </c>
      <c r="F542" s="66">
        <f>'[1]2022'!F535</f>
        <v>0</v>
      </c>
      <c r="G542" s="302">
        <f>'[1]2022'!G535</f>
        <v>0</v>
      </c>
      <c r="H542" s="302">
        <f>'[1]2022'!H535</f>
        <v>0</v>
      </c>
      <c r="I542" s="301">
        <f>'[1]2022'!I535</f>
        <v>1</v>
      </c>
      <c r="J542" s="303">
        <f>'[1]2022'!J535</f>
        <v>0</v>
      </c>
      <c r="K542" s="304">
        <v>0</v>
      </c>
      <c r="L542" s="305">
        <f>'[1]2022'!L535</f>
        <v>1</v>
      </c>
      <c r="M542" s="306">
        <f>'[1]2022'!M535</f>
        <v>1</v>
      </c>
      <c r="N542" s="72">
        <f t="shared" si="171"/>
        <v>1</v>
      </c>
      <c r="O542" s="307">
        <f t="shared" si="162"/>
        <v>0</v>
      </c>
      <c r="P542" s="74">
        <f t="shared" si="163"/>
        <v>0</v>
      </c>
      <c r="Q542" s="273">
        <f t="shared" si="164"/>
        <v>0</v>
      </c>
      <c r="R542" s="75">
        <f t="shared" si="172"/>
        <v>0</v>
      </c>
      <c r="S542" s="274">
        <f t="shared" si="165"/>
        <v>0</v>
      </c>
      <c r="T542" s="308"/>
      <c r="U542" s="78">
        <f t="shared" si="166"/>
        <v>0</v>
      </c>
      <c r="V542" s="75">
        <f t="shared" si="173"/>
        <v>0</v>
      </c>
      <c r="W542" s="274">
        <f t="shared" si="167"/>
        <v>0</v>
      </c>
      <c r="X542" s="309"/>
      <c r="Y542" s="80">
        <f t="shared" si="174"/>
        <v>0</v>
      </c>
      <c r="Z542" s="81">
        <f t="shared" si="168"/>
        <v>0</v>
      </c>
      <c r="AA542" s="25" t="str">
        <f t="shared" si="169"/>
        <v>.</v>
      </c>
      <c r="AB542" s="24"/>
      <c r="AC542" s="169"/>
      <c r="AD542" s="24"/>
      <c r="AE542" s="26"/>
      <c r="AF542" s="84">
        <f t="shared" si="175"/>
        <v>0</v>
      </c>
      <c r="AG542" s="84">
        <f t="shared" si="176"/>
        <v>0</v>
      </c>
      <c r="AH542" s="168">
        <f t="shared" si="170"/>
        <v>0</v>
      </c>
    </row>
    <row r="543" spans="2:35" x14ac:dyDescent="0.2">
      <c r="C543" s="164">
        <v>8</v>
      </c>
      <c r="D543" s="300">
        <f>'[1]2022'!D536</f>
        <v>0</v>
      </c>
      <c r="E543" s="301">
        <f>'[1]2022'!E536</f>
        <v>0</v>
      </c>
      <c r="F543" s="66">
        <f>'[1]2022'!F536</f>
        <v>0</v>
      </c>
      <c r="G543" s="302">
        <f>'[1]2022'!G536</f>
        <v>0</v>
      </c>
      <c r="H543" s="302">
        <f>'[1]2022'!H536</f>
        <v>0</v>
      </c>
      <c r="I543" s="301">
        <f>'[1]2022'!I536</f>
        <v>1</v>
      </c>
      <c r="J543" s="303">
        <f>'[1]2022'!J536</f>
        <v>0</v>
      </c>
      <c r="K543" s="304">
        <v>0</v>
      </c>
      <c r="L543" s="305">
        <f>'[1]2022'!L536</f>
        <v>1</v>
      </c>
      <c r="M543" s="306">
        <f>'[1]2022'!M536</f>
        <v>1</v>
      </c>
      <c r="N543" s="72">
        <f t="shared" si="171"/>
        <v>1</v>
      </c>
      <c r="O543" s="307">
        <f t="shared" si="162"/>
        <v>0</v>
      </c>
      <c r="P543" s="74">
        <f t="shared" si="163"/>
        <v>0</v>
      </c>
      <c r="Q543" s="273">
        <f t="shared" si="164"/>
        <v>0</v>
      </c>
      <c r="R543" s="75">
        <f t="shared" si="172"/>
        <v>0</v>
      </c>
      <c r="S543" s="280">
        <f t="shared" si="165"/>
        <v>0</v>
      </c>
      <c r="T543" s="313"/>
      <c r="U543" s="78">
        <f t="shared" si="166"/>
        <v>0</v>
      </c>
      <c r="V543" s="75">
        <f t="shared" si="173"/>
        <v>0</v>
      </c>
      <c r="W543" s="274">
        <f t="shared" si="167"/>
        <v>0</v>
      </c>
      <c r="X543" s="309"/>
      <c r="Y543" s="80">
        <f>((MIN(P543,$AC$539)*0.58%)+IF(P543&gt;$AC$539,(P543-$AC$539)*1.25%,0))*N543*L543</f>
        <v>0</v>
      </c>
      <c r="Z543" s="81">
        <f t="shared" si="168"/>
        <v>0</v>
      </c>
      <c r="AA543" s="25" t="str">
        <f t="shared" si="169"/>
        <v>.</v>
      </c>
      <c r="AB543" s="24"/>
      <c r="AC543" s="169"/>
      <c r="AD543" s="24"/>
      <c r="AE543" s="26"/>
      <c r="AF543" s="84">
        <f t="shared" si="175"/>
        <v>0</v>
      </c>
      <c r="AG543" s="84">
        <f t="shared" si="176"/>
        <v>0</v>
      </c>
      <c r="AH543" s="168">
        <f t="shared" si="170"/>
        <v>0</v>
      </c>
    </row>
    <row r="544" spans="2:35" x14ac:dyDescent="0.2">
      <c r="C544" s="164">
        <v>9</v>
      </c>
      <c r="D544" s="300">
        <f>'[1]2022'!D537</f>
        <v>0</v>
      </c>
      <c r="E544" s="301">
        <f>'[1]2022'!E537</f>
        <v>0</v>
      </c>
      <c r="F544" s="66">
        <f>'[1]2022'!F537</f>
        <v>0</v>
      </c>
      <c r="G544" s="302">
        <f>'[1]2022'!G537</f>
        <v>0</v>
      </c>
      <c r="H544" s="302">
        <f>'[1]2022'!H537</f>
        <v>0</v>
      </c>
      <c r="I544" s="301">
        <f>'[1]2022'!I537</f>
        <v>1</v>
      </c>
      <c r="J544" s="303">
        <f>'[1]2022'!J537</f>
        <v>0</v>
      </c>
      <c r="K544" s="304">
        <v>0</v>
      </c>
      <c r="L544" s="305">
        <f>'[1]2022'!L537</f>
        <v>1</v>
      </c>
      <c r="M544" s="306">
        <f>'[1]2022'!M537</f>
        <v>1</v>
      </c>
      <c r="N544" s="72">
        <f t="shared" si="171"/>
        <v>1</v>
      </c>
      <c r="O544" s="307">
        <f t="shared" si="162"/>
        <v>0</v>
      </c>
      <c r="P544" s="74">
        <f t="shared" si="163"/>
        <v>0</v>
      </c>
      <c r="Q544" s="273">
        <f t="shared" si="164"/>
        <v>0</v>
      </c>
      <c r="R544" s="75">
        <f t="shared" si="172"/>
        <v>0</v>
      </c>
      <c r="S544" s="280">
        <f t="shared" si="165"/>
        <v>0</v>
      </c>
      <c r="T544" s="313"/>
      <c r="U544" s="78">
        <f t="shared" si="166"/>
        <v>0</v>
      </c>
      <c r="V544" s="75">
        <f t="shared" si="173"/>
        <v>0</v>
      </c>
      <c r="W544" s="274">
        <f t="shared" si="167"/>
        <v>0</v>
      </c>
      <c r="X544" s="309"/>
      <c r="Y544" s="80">
        <f t="shared" si="174"/>
        <v>0</v>
      </c>
      <c r="Z544" s="81">
        <f t="shared" si="168"/>
        <v>0</v>
      </c>
      <c r="AA544" s="25" t="str">
        <f t="shared" si="169"/>
        <v>.</v>
      </c>
      <c r="AB544" s="24"/>
      <c r="AC544" s="169"/>
      <c r="AD544" s="24"/>
      <c r="AE544" s="26"/>
      <c r="AF544" s="84">
        <f t="shared" si="175"/>
        <v>0</v>
      </c>
      <c r="AG544" s="84">
        <f t="shared" si="176"/>
        <v>0</v>
      </c>
      <c r="AH544" s="168">
        <f t="shared" si="170"/>
        <v>0</v>
      </c>
    </row>
    <row r="545" spans="3:34" x14ac:dyDescent="0.2">
      <c r="C545" s="164">
        <v>10</v>
      </c>
      <c r="D545" s="300">
        <f>'[1]2022'!D538</f>
        <v>0</v>
      </c>
      <c r="E545" s="301">
        <f>'[1]2022'!E538</f>
        <v>0</v>
      </c>
      <c r="F545" s="66">
        <f>'[1]2022'!F538</f>
        <v>0</v>
      </c>
      <c r="G545" s="302">
        <f>'[1]2022'!G538</f>
        <v>0</v>
      </c>
      <c r="H545" s="302">
        <f>'[1]2022'!H538</f>
        <v>0</v>
      </c>
      <c r="I545" s="301">
        <f>'[1]2022'!I538</f>
        <v>1</v>
      </c>
      <c r="J545" s="303">
        <f>'[1]2022'!J538</f>
        <v>0</v>
      </c>
      <c r="K545" s="304">
        <v>0</v>
      </c>
      <c r="L545" s="305">
        <f>'[1]2022'!L538</f>
        <v>1</v>
      </c>
      <c r="M545" s="306">
        <f>'[1]2022'!M538</f>
        <v>1</v>
      </c>
      <c r="N545" s="72">
        <f t="shared" si="171"/>
        <v>1</v>
      </c>
      <c r="O545" s="307">
        <f t="shared" si="162"/>
        <v>0</v>
      </c>
      <c r="P545" s="74">
        <f t="shared" si="163"/>
        <v>0</v>
      </c>
      <c r="Q545" s="273">
        <f t="shared" si="164"/>
        <v>0</v>
      </c>
      <c r="R545" s="75">
        <f t="shared" si="172"/>
        <v>0</v>
      </c>
      <c r="S545" s="280">
        <f t="shared" si="165"/>
        <v>0</v>
      </c>
      <c r="T545" s="313"/>
      <c r="U545" s="78">
        <f t="shared" si="166"/>
        <v>0</v>
      </c>
      <c r="V545" s="75">
        <f t="shared" si="173"/>
        <v>0</v>
      </c>
      <c r="W545" s="274">
        <f t="shared" si="167"/>
        <v>0</v>
      </c>
      <c r="X545" s="309"/>
      <c r="Y545" s="80">
        <f t="shared" si="174"/>
        <v>0</v>
      </c>
      <c r="Z545" s="81">
        <f t="shared" si="168"/>
        <v>0</v>
      </c>
      <c r="AA545" s="25" t="str">
        <f t="shared" si="169"/>
        <v>.</v>
      </c>
      <c r="AB545" s="314"/>
      <c r="AC545" s="169"/>
      <c r="AD545" s="24"/>
      <c r="AE545" s="26"/>
      <c r="AF545" s="84">
        <f t="shared" si="175"/>
        <v>0</v>
      </c>
      <c r="AG545" s="84">
        <f t="shared" si="176"/>
        <v>0</v>
      </c>
      <c r="AH545" s="168">
        <f t="shared" si="170"/>
        <v>0</v>
      </c>
    </row>
    <row r="546" spans="3:34" x14ac:dyDescent="0.2">
      <c r="C546" s="164">
        <v>11</v>
      </c>
      <c r="D546" s="300">
        <f>'[1]2022'!D539</f>
        <v>0</v>
      </c>
      <c r="E546" s="301">
        <f>'[1]2022'!E539</f>
        <v>0</v>
      </c>
      <c r="F546" s="66">
        <f>'[1]2022'!F539</f>
        <v>0</v>
      </c>
      <c r="G546" s="302">
        <f>'[1]2022'!G539</f>
        <v>0</v>
      </c>
      <c r="H546" s="302">
        <f>'[1]2022'!H539</f>
        <v>0</v>
      </c>
      <c r="I546" s="301">
        <f>'[1]2022'!I539</f>
        <v>1</v>
      </c>
      <c r="J546" s="303">
        <f>'[1]2022'!J539</f>
        <v>0</v>
      </c>
      <c r="K546" s="304">
        <v>0</v>
      </c>
      <c r="L546" s="305">
        <f>'[1]2022'!L539</f>
        <v>1</v>
      </c>
      <c r="M546" s="306">
        <f>'[1]2022'!M539</f>
        <v>1</v>
      </c>
      <c r="N546" s="72">
        <f t="shared" si="171"/>
        <v>1</v>
      </c>
      <c r="O546" s="307">
        <f t="shared" si="162"/>
        <v>0</v>
      </c>
      <c r="P546" s="74">
        <f t="shared" si="163"/>
        <v>0</v>
      </c>
      <c r="Q546" s="273">
        <f t="shared" si="164"/>
        <v>0</v>
      </c>
      <c r="R546" s="75">
        <f t="shared" si="172"/>
        <v>0</v>
      </c>
      <c r="S546" s="280">
        <f t="shared" si="165"/>
        <v>0</v>
      </c>
      <c r="T546" s="313"/>
      <c r="U546" s="78">
        <f t="shared" si="166"/>
        <v>0</v>
      </c>
      <c r="V546" s="75">
        <f t="shared" si="173"/>
        <v>0</v>
      </c>
      <c r="W546" s="274">
        <f t="shared" si="167"/>
        <v>0</v>
      </c>
      <c r="X546" s="309"/>
      <c r="Y546" s="80">
        <f t="shared" si="174"/>
        <v>0</v>
      </c>
      <c r="Z546" s="81">
        <f t="shared" si="168"/>
        <v>0</v>
      </c>
      <c r="AA546" s="25" t="str">
        <f t="shared" si="169"/>
        <v>.</v>
      </c>
      <c r="AB546" s="24"/>
      <c r="AC546" s="169"/>
      <c r="AD546" s="24"/>
      <c r="AE546" s="26"/>
      <c r="AF546" s="84">
        <f t="shared" si="175"/>
        <v>0</v>
      </c>
      <c r="AG546" s="84">
        <f t="shared" si="176"/>
        <v>0</v>
      </c>
      <c r="AH546" s="168">
        <f t="shared" si="170"/>
        <v>0</v>
      </c>
    </row>
    <row r="547" spans="3:34" x14ac:dyDescent="0.2">
      <c r="C547" s="222">
        <v>12</v>
      </c>
      <c r="D547" s="300">
        <f>'[1]2022'!D540</f>
        <v>0</v>
      </c>
      <c r="E547" s="301">
        <f>'[1]2022'!E540</f>
        <v>0</v>
      </c>
      <c r="F547" s="66">
        <f>'[1]2022'!F540</f>
        <v>0</v>
      </c>
      <c r="G547" s="302">
        <f>'[1]2022'!G540</f>
        <v>0</v>
      </c>
      <c r="H547" s="302">
        <f>'[1]2022'!H540</f>
        <v>0</v>
      </c>
      <c r="I547" s="301">
        <f>'[1]2022'!I540</f>
        <v>1</v>
      </c>
      <c r="J547" s="303">
        <f>'[1]2022'!J540</f>
        <v>0</v>
      </c>
      <c r="K547" s="304">
        <v>0</v>
      </c>
      <c r="L547" s="305">
        <f>'[1]2022'!L540</f>
        <v>1</v>
      </c>
      <c r="M547" s="306">
        <f>'[1]2022'!M540</f>
        <v>1</v>
      </c>
      <c r="N547" s="72">
        <f t="shared" si="171"/>
        <v>1</v>
      </c>
      <c r="O547" s="307">
        <f t="shared" si="162"/>
        <v>0</v>
      </c>
      <c r="P547" s="74">
        <f t="shared" si="163"/>
        <v>0</v>
      </c>
      <c r="Q547" s="273">
        <f t="shared" si="164"/>
        <v>0</v>
      </c>
      <c r="R547" s="75">
        <f t="shared" si="172"/>
        <v>0</v>
      </c>
      <c r="S547" s="280">
        <f t="shared" si="165"/>
        <v>0</v>
      </c>
      <c r="T547" s="313"/>
      <c r="U547" s="78">
        <f t="shared" si="166"/>
        <v>0</v>
      </c>
      <c r="V547" s="75">
        <f t="shared" si="173"/>
        <v>0</v>
      </c>
      <c r="W547" s="274">
        <f t="shared" si="167"/>
        <v>0</v>
      </c>
      <c r="X547" s="309"/>
      <c r="Y547" s="80">
        <f t="shared" si="174"/>
        <v>0</v>
      </c>
      <c r="Z547" s="81">
        <f t="shared" si="168"/>
        <v>0</v>
      </c>
      <c r="AA547" s="25" t="str">
        <f t="shared" si="169"/>
        <v>.</v>
      </c>
      <c r="AB547" s="24"/>
      <c r="AC547" s="169"/>
      <c r="AD547" s="24"/>
      <c r="AE547" s="26"/>
      <c r="AF547" s="84">
        <f t="shared" si="175"/>
        <v>0</v>
      </c>
      <c r="AG547" s="84">
        <f t="shared" si="176"/>
        <v>0</v>
      </c>
      <c r="AH547" s="168">
        <f t="shared" si="170"/>
        <v>0</v>
      </c>
    </row>
    <row r="548" spans="3:34" x14ac:dyDescent="0.2">
      <c r="C548" s="248">
        <v>13</v>
      </c>
      <c r="D548" s="300">
        <f>'[1]2022'!D541</f>
        <v>0</v>
      </c>
      <c r="E548" s="301">
        <f>'[1]2022'!E541</f>
        <v>0</v>
      </c>
      <c r="F548" s="66">
        <f>'[1]2022'!F541</f>
        <v>0</v>
      </c>
      <c r="G548" s="302">
        <f>'[1]2022'!G541</f>
        <v>0</v>
      </c>
      <c r="H548" s="302">
        <f>'[1]2022'!H541</f>
        <v>0</v>
      </c>
      <c r="I548" s="301">
        <f>'[1]2022'!I541</f>
        <v>1</v>
      </c>
      <c r="J548" s="303">
        <f>'[1]2022'!J541</f>
        <v>0</v>
      </c>
      <c r="K548" s="304">
        <v>0</v>
      </c>
      <c r="L548" s="305">
        <f>'[1]2022'!L541</f>
        <v>1</v>
      </c>
      <c r="M548" s="306">
        <f>'[1]2022'!M541</f>
        <v>1</v>
      </c>
      <c r="N548" s="72">
        <f t="shared" si="171"/>
        <v>1</v>
      </c>
      <c r="O548" s="307">
        <f t="shared" si="162"/>
        <v>0</v>
      </c>
      <c r="P548" s="74">
        <f t="shared" si="163"/>
        <v>0</v>
      </c>
      <c r="Q548" s="273">
        <f t="shared" si="164"/>
        <v>0</v>
      </c>
      <c r="R548" s="75">
        <f t="shared" si="172"/>
        <v>0</v>
      </c>
      <c r="S548" s="274">
        <f t="shared" si="165"/>
        <v>0</v>
      </c>
      <c r="T548" s="308"/>
      <c r="U548" s="78">
        <f t="shared" si="166"/>
        <v>0</v>
      </c>
      <c r="V548" s="75">
        <f t="shared" si="173"/>
        <v>0</v>
      </c>
      <c r="W548" s="274">
        <f t="shared" si="167"/>
        <v>0</v>
      </c>
      <c r="X548" s="309"/>
      <c r="Y548" s="80">
        <f t="shared" si="174"/>
        <v>0</v>
      </c>
      <c r="Z548" s="81">
        <f t="shared" si="168"/>
        <v>0</v>
      </c>
      <c r="AA548" s="25" t="str">
        <f t="shared" si="169"/>
        <v>.</v>
      </c>
      <c r="AB548" s="24"/>
      <c r="AC548" s="169"/>
      <c r="AD548" s="24"/>
      <c r="AE548" s="26"/>
      <c r="AF548" s="84">
        <f t="shared" si="175"/>
        <v>0</v>
      </c>
      <c r="AG548" s="84">
        <f t="shared" si="176"/>
        <v>0</v>
      </c>
      <c r="AH548" s="168">
        <f t="shared" si="170"/>
        <v>0</v>
      </c>
    </row>
    <row r="549" spans="3:34" x14ac:dyDescent="0.2">
      <c r="C549" s="164">
        <v>14</v>
      </c>
      <c r="D549" s="300">
        <f>'[1]2022'!D542</f>
        <v>0</v>
      </c>
      <c r="E549" s="301">
        <f>'[1]2022'!E542</f>
        <v>0</v>
      </c>
      <c r="F549" s="66">
        <f>'[1]2022'!F542</f>
        <v>0</v>
      </c>
      <c r="G549" s="302">
        <f>'[1]2022'!G542</f>
        <v>0</v>
      </c>
      <c r="H549" s="302">
        <f>'[1]2022'!H542</f>
        <v>0</v>
      </c>
      <c r="I549" s="301">
        <f>'[1]2022'!I542</f>
        <v>1</v>
      </c>
      <c r="J549" s="303">
        <f>'[1]2022'!J542</f>
        <v>0</v>
      </c>
      <c r="K549" s="304">
        <v>0</v>
      </c>
      <c r="L549" s="305">
        <f>'[1]2022'!L542</f>
        <v>1</v>
      </c>
      <c r="M549" s="306">
        <f>'[1]2022'!M542</f>
        <v>1</v>
      </c>
      <c r="N549" s="72">
        <f t="shared" si="171"/>
        <v>1</v>
      </c>
      <c r="O549" s="307">
        <f t="shared" si="162"/>
        <v>0</v>
      </c>
      <c r="P549" s="74">
        <f t="shared" si="163"/>
        <v>0</v>
      </c>
      <c r="Q549" s="273">
        <f t="shared" si="164"/>
        <v>0</v>
      </c>
      <c r="R549" s="75">
        <f t="shared" si="172"/>
        <v>0</v>
      </c>
      <c r="S549" s="274">
        <f t="shared" si="165"/>
        <v>0</v>
      </c>
      <c r="T549" s="308"/>
      <c r="U549" s="78">
        <f t="shared" si="166"/>
        <v>0</v>
      </c>
      <c r="V549" s="75">
        <f t="shared" si="173"/>
        <v>0</v>
      </c>
      <c r="W549" s="274">
        <f t="shared" si="167"/>
        <v>0</v>
      </c>
      <c r="X549" s="309"/>
      <c r="Y549" s="80">
        <f t="shared" si="174"/>
        <v>0</v>
      </c>
      <c r="Z549" s="81">
        <f t="shared" si="168"/>
        <v>0</v>
      </c>
      <c r="AA549" s="25" t="str">
        <f t="shared" si="169"/>
        <v>.</v>
      </c>
      <c r="AB549" s="24"/>
      <c r="AC549" s="169"/>
      <c r="AD549" s="24"/>
      <c r="AE549" s="26"/>
      <c r="AF549" s="84">
        <f t="shared" si="175"/>
        <v>0</v>
      </c>
      <c r="AG549" s="84">
        <f t="shared" si="176"/>
        <v>0</v>
      </c>
      <c r="AH549" s="168">
        <f t="shared" si="170"/>
        <v>0</v>
      </c>
    </row>
    <row r="550" spans="3:34" x14ac:dyDescent="0.2">
      <c r="C550" s="164">
        <v>15</v>
      </c>
      <c r="D550" s="300">
        <f>'[1]2022'!D543</f>
        <v>0</v>
      </c>
      <c r="E550" s="301">
        <f>'[1]2022'!E543</f>
        <v>0</v>
      </c>
      <c r="F550" s="66">
        <f>'[1]2022'!F543</f>
        <v>0</v>
      </c>
      <c r="G550" s="302">
        <f>'[1]2022'!G543</f>
        <v>0</v>
      </c>
      <c r="H550" s="302">
        <f>'[1]2022'!H543</f>
        <v>0</v>
      </c>
      <c r="I550" s="301">
        <f>'[1]2022'!I543</f>
        <v>1</v>
      </c>
      <c r="J550" s="303">
        <f>'[1]2022'!J543</f>
        <v>0</v>
      </c>
      <c r="K550" s="304">
        <v>0</v>
      </c>
      <c r="L550" s="305">
        <f>'[1]2022'!L543</f>
        <v>1</v>
      </c>
      <c r="M550" s="306">
        <f>'[1]2022'!M543</f>
        <v>1</v>
      </c>
      <c r="N550" s="72">
        <f t="shared" si="171"/>
        <v>1</v>
      </c>
      <c r="O550" s="307">
        <f t="shared" si="162"/>
        <v>0</v>
      </c>
      <c r="P550" s="74">
        <f t="shared" si="163"/>
        <v>0</v>
      </c>
      <c r="Q550" s="273">
        <f t="shared" si="164"/>
        <v>0</v>
      </c>
      <c r="R550" s="75">
        <f t="shared" si="172"/>
        <v>0</v>
      </c>
      <c r="S550" s="274">
        <f t="shared" si="165"/>
        <v>0</v>
      </c>
      <c r="T550" s="308"/>
      <c r="U550" s="78">
        <f t="shared" si="166"/>
        <v>0</v>
      </c>
      <c r="V550" s="75">
        <f t="shared" si="173"/>
        <v>0</v>
      </c>
      <c r="W550" s="274">
        <f t="shared" si="167"/>
        <v>0</v>
      </c>
      <c r="X550" s="309"/>
      <c r="Y550" s="80">
        <f t="shared" si="174"/>
        <v>0</v>
      </c>
      <c r="Z550" s="81">
        <f t="shared" si="168"/>
        <v>0</v>
      </c>
      <c r="AA550" s="25" t="str">
        <f t="shared" si="169"/>
        <v>.</v>
      </c>
      <c r="AB550" s="91"/>
      <c r="AC550" s="169"/>
      <c r="AD550" s="24"/>
      <c r="AE550" s="26"/>
      <c r="AF550" s="84">
        <f t="shared" si="175"/>
        <v>0</v>
      </c>
      <c r="AG550" s="84">
        <f t="shared" si="176"/>
        <v>0</v>
      </c>
      <c r="AH550" s="168">
        <f t="shared" si="170"/>
        <v>0</v>
      </c>
    </row>
    <row r="551" spans="3:34" x14ac:dyDescent="0.2">
      <c r="C551" s="222">
        <v>16</v>
      </c>
      <c r="D551" s="300">
        <f>'[1]2022'!D544</f>
        <v>0</v>
      </c>
      <c r="E551" s="301">
        <f>'[1]2022'!E544</f>
        <v>0</v>
      </c>
      <c r="F551" s="66">
        <f>'[1]2022'!F544</f>
        <v>0</v>
      </c>
      <c r="G551" s="302">
        <f>'[1]2022'!G544</f>
        <v>0</v>
      </c>
      <c r="H551" s="302">
        <f>'[1]2022'!H544</f>
        <v>0</v>
      </c>
      <c r="I551" s="301">
        <f>'[1]2022'!I544</f>
        <v>1</v>
      </c>
      <c r="J551" s="303">
        <f>'[1]2022'!J544</f>
        <v>0</v>
      </c>
      <c r="K551" s="304">
        <v>0</v>
      </c>
      <c r="L551" s="305">
        <f>'[1]2022'!L544</f>
        <v>1</v>
      </c>
      <c r="M551" s="306">
        <f>'[1]2022'!M544</f>
        <v>1</v>
      </c>
      <c r="N551" s="72">
        <f t="shared" si="171"/>
        <v>1</v>
      </c>
      <c r="O551" s="307">
        <f t="shared" si="162"/>
        <v>0</v>
      </c>
      <c r="P551" s="74">
        <f t="shared" si="163"/>
        <v>0</v>
      </c>
      <c r="Q551" s="273">
        <f t="shared" si="164"/>
        <v>0</v>
      </c>
      <c r="R551" s="75">
        <f t="shared" si="172"/>
        <v>0</v>
      </c>
      <c r="S551" s="274">
        <f t="shared" si="165"/>
        <v>0</v>
      </c>
      <c r="T551" s="308"/>
      <c r="U551" s="78">
        <f t="shared" si="166"/>
        <v>0</v>
      </c>
      <c r="V551" s="75">
        <f t="shared" si="173"/>
        <v>0</v>
      </c>
      <c r="W551" s="274">
        <f t="shared" si="167"/>
        <v>0</v>
      </c>
      <c r="X551" s="309"/>
      <c r="Y551" s="80">
        <f t="shared" si="174"/>
        <v>0</v>
      </c>
      <c r="Z551" s="81">
        <f t="shared" si="168"/>
        <v>0</v>
      </c>
      <c r="AA551" s="25" t="str">
        <f t="shared" si="169"/>
        <v>.</v>
      </c>
      <c r="AB551" s="24"/>
      <c r="AC551" s="169"/>
      <c r="AD551" s="24"/>
      <c r="AE551" s="26"/>
      <c r="AF551" s="84">
        <f t="shared" si="175"/>
        <v>0</v>
      </c>
      <c r="AG551" s="84">
        <f t="shared" si="176"/>
        <v>0</v>
      </c>
      <c r="AH551" s="168">
        <f t="shared" si="170"/>
        <v>0</v>
      </c>
    </row>
    <row r="552" spans="3:34" x14ac:dyDescent="0.2">
      <c r="C552" s="164">
        <v>17</v>
      </c>
      <c r="D552" s="300">
        <f>'[1]2022'!D545</f>
        <v>0</v>
      </c>
      <c r="E552" s="301">
        <f>'[1]2022'!E545</f>
        <v>0</v>
      </c>
      <c r="F552" s="66">
        <f>'[1]2022'!F545</f>
        <v>0</v>
      </c>
      <c r="G552" s="302">
        <f>'[1]2022'!G545</f>
        <v>0</v>
      </c>
      <c r="H552" s="302">
        <f>'[1]2022'!H545</f>
        <v>0</v>
      </c>
      <c r="I552" s="301">
        <f>'[1]2022'!I545</f>
        <v>1</v>
      </c>
      <c r="J552" s="303">
        <f>'[1]2022'!J545</f>
        <v>0</v>
      </c>
      <c r="K552" s="304">
        <v>0</v>
      </c>
      <c r="L552" s="305">
        <f>'[1]2022'!L545</f>
        <v>1</v>
      </c>
      <c r="M552" s="306">
        <f>'[1]2022'!M545</f>
        <v>1</v>
      </c>
      <c r="N552" s="72">
        <f t="shared" si="171"/>
        <v>1</v>
      </c>
      <c r="O552" s="307">
        <f t="shared" si="162"/>
        <v>0</v>
      </c>
      <c r="P552" s="74">
        <f t="shared" si="163"/>
        <v>0</v>
      </c>
      <c r="Q552" s="273">
        <f t="shared" si="164"/>
        <v>0</v>
      </c>
      <c r="R552" s="75">
        <f t="shared" si="172"/>
        <v>0</v>
      </c>
      <c r="S552" s="274">
        <f t="shared" si="165"/>
        <v>0</v>
      </c>
      <c r="T552" s="308"/>
      <c r="U552" s="78">
        <f t="shared" si="166"/>
        <v>0</v>
      </c>
      <c r="V552" s="75">
        <f t="shared" si="173"/>
        <v>0</v>
      </c>
      <c r="W552" s="274">
        <f t="shared" si="167"/>
        <v>0</v>
      </c>
      <c r="X552" s="309"/>
      <c r="Y552" s="80">
        <f t="shared" si="174"/>
        <v>0</v>
      </c>
      <c r="Z552" s="81">
        <f t="shared" si="168"/>
        <v>0</v>
      </c>
      <c r="AA552" s="25" t="str">
        <f t="shared" si="169"/>
        <v>.</v>
      </c>
      <c r="AB552" s="24"/>
      <c r="AC552" s="169"/>
      <c r="AD552" s="24"/>
      <c r="AE552" s="26"/>
      <c r="AF552" s="84">
        <f t="shared" si="175"/>
        <v>0</v>
      </c>
      <c r="AG552" s="84">
        <f t="shared" si="176"/>
        <v>0</v>
      </c>
      <c r="AH552" s="168">
        <f t="shared" si="170"/>
        <v>0</v>
      </c>
    </row>
    <row r="553" spans="3:34" x14ac:dyDescent="0.2">
      <c r="C553" s="164">
        <v>18</v>
      </c>
      <c r="D553" s="300">
        <f>'[1]2022'!D546</f>
        <v>0</v>
      </c>
      <c r="E553" s="301">
        <f>'[1]2022'!E546</f>
        <v>0</v>
      </c>
      <c r="F553" s="66">
        <f>'[1]2022'!F546</f>
        <v>0</v>
      </c>
      <c r="G553" s="302">
        <f>'[1]2022'!G546</f>
        <v>0</v>
      </c>
      <c r="H553" s="302">
        <f>'[1]2022'!H546</f>
        <v>0</v>
      </c>
      <c r="I553" s="301">
        <f>'[1]2022'!I546</f>
        <v>1</v>
      </c>
      <c r="J553" s="303">
        <f>'[1]2022'!J546</f>
        <v>0</v>
      </c>
      <c r="K553" s="304">
        <v>0</v>
      </c>
      <c r="L553" s="305">
        <f>'[1]2022'!L546</f>
        <v>1</v>
      </c>
      <c r="M553" s="306">
        <f>'[1]2022'!M546</f>
        <v>1</v>
      </c>
      <c r="N553" s="72">
        <f t="shared" si="171"/>
        <v>1</v>
      </c>
      <c r="O553" s="307">
        <f t="shared" si="162"/>
        <v>0</v>
      </c>
      <c r="P553" s="74">
        <f t="shared" si="163"/>
        <v>0</v>
      </c>
      <c r="Q553" s="273">
        <f t="shared" si="164"/>
        <v>0</v>
      </c>
      <c r="R553" s="75">
        <f t="shared" si="172"/>
        <v>0</v>
      </c>
      <c r="S553" s="274">
        <f t="shared" si="165"/>
        <v>0</v>
      </c>
      <c r="T553" s="308"/>
      <c r="U553" s="78">
        <f>ROUND(((P553)*3%)*N553*L553,2)</f>
        <v>0</v>
      </c>
      <c r="V553" s="75">
        <f t="shared" si="173"/>
        <v>0</v>
      </c>
      <c r="W553" s="274">
        <f t="shared" si="167"/>
        <v>0</v>
      </c>
      <c r="X553" s="309"/>
      <c r="Y553" s="80">
        <f t="shared" si="174"/>
        <v>0</v>
      </c>
      <c r="Z553" s="81">
        <f t="shared" si="168"/>
        <v>0</v>
      </c>
      <c r="AA553" s="25" t="str">
        <f t="shared" si="169"/>
        <v>.</v>
      </c>
      <c r="AB553" s="24"/>
      <c r="AC553" s="169"/>
      <c r="AD553" s="24"/>
      <c r="AE553" s="26"/>
      <c r="AF553" s="84">
        <f t="shared" si="175"/>
        <v>0</v>
      </c>
      <c r="AG553" s="84">
        <f t="shared" si="176"/>
        <v>0</v>
      </c>
      <c r="AH553" s="168">
        <f t="shared" si="170"/>
        <v>0</v>
      </c>
    </row>
    <row r="554" spans="3:34" x14ac:dyDescent="0.2">
      <c r="C554" s="164">
        <v>19</v>
      </c>
      <c r="D554" s="300">
        <f>'[1]2022'!D547</f>
        <v>0</v>
      </c>
      <c r="E554" s="301">
        <f>'[1]2022'!E547</f>
        <v>0</v>
      </c>
      <c r="F554" s="66">
        <f>'[1]2022'!F547</f>
        <v>0</v>
      </c>
      <c r="G554" s="302">
        <f>'[1]2022'!G547</f>
        <v>0</v>
      </c>
      <c r="H554" s="302">
        <f>'[1]2022'!H547</f>
        <v>0</v>
      </c>
      <c r="I554" s="301">
        <f>'[1]2022'!I547</f>
        <v>1</v>
      </c>
      <c r="J554" s="303">
        <f>'[1]2022'!J547</f>
        <v>0</v>
      </c>
      <c r="K554" s="304">
        <v>0</v>
      </c>
      <c r="L554" s="305">
        <f>'[1]2022'!L547</f>
        <v>1</v>
      </c>
      <c r="M554" s="306">
        <f>'[1]2022'!M547</f>
        <v>1</v>
      </c>
      <c r="N554" s="72">
        <f t="shared" si="171"/>
        <v>1</v>
      </c>
      <c r="O554" s="307">
        <f t="shared" si="162"/>
        <v>0</v>
      </c>
      <c r="P554" s="74">
        <f t="shared" si="163"/>
        <v>0</v>
      </c>
      <c r="Q554" s="273">
        <f t="shared" si="164"/>
        <v>0</v>
      </c>
      <c r="R554" s="75">
        <f t="shared" si="172"/>
        <v>0</v>
      </c>
      <c r="S554" s="274">
        <f t="shared" si="165"/>
        <v>0</v>
      </c>
      <c r="T554" s="308"/>
      <c r="U554" s="78">
        <f t="shared" si="166"/>
        <v>0</v>
      </c>
      <c r="V554" s="75">
        <f t="shared" si="173"/>
        <v>0</v>
      </c>
      <c r="W554" s="274">
        <f t="shared" si="167"/>
        <v>0</v>
      </c>
      <c r="X554" s="309"/>
      <c r="Y554" s="80">
        <f t="shared" si="174"/>
        <v>0</v>
      </c>
      <c r="Z554" s="81">
        <f t="shared" si="168"/>
        <v>0</v>
      </c>
      <c r="AA554" s="25" t="str">
        <f t="shared" si="169"/>
        <v>.</v>
      </c>
      <c r="AB554" s="24"/>
      <c r="AC554" s="169"/>
      <c r="AD554" s="24"/>
      <c r="AE554" s="26"/>
      <c r="AF554" s="84">
        <f t="shared" si="175"/>
        <v>0</v>
      </c>
      <c r="AG554" s="84">
        <f t="shared" si="176"/>
        <v>0</v>
      </c>
      <c r="AH554" s="168">
        <f t="shared" si="170"/>
        <v>0</v>
      </c>
    </row>
    <row r="555" spans="3:34" x14ac:dyDescent="0.2">
      <c r="C555" s="222">
        <v>20</v>
      </c>
      <c r="D555" s="300">
        <f>'[1]2022'!D548</f>
        <v>0</v>
      </c>
      <c r="E555" s="301">
        <f>'[1]2022'!E548</f>
        <v>0</v>
      </c>
      <c r="F555" s="66">
        <f>'[1]2022'!F548</f>
        <v>0</v>
      </c>
      <c r="G555" s="302">
        <f>'[1]2022'!G548</f>
        <v>0</v>
      </c>
      <c r="H555" s="302">
        <f>'[1]2022'!H548</f>
        <v>0</v>
      </c>
      <c r="I555" s="301">
        <f>'[1]2022'!I548</f>
        <v>1</v>
      </c>
      <c r="J555" s="303">
        <f>'[1]2022'!J548</f>
        <v>0</v>
      </c>
      <c r="K555" s="304">
        <v>0</v>
      </c>
      <c r="L555" s="305">
        <f>'[1]2022'!L548</f>
        <v>1</v>
      </c>
      <c r="M555" s="306">
        <f>'[1]2022'!M548</f>
        <v>1</v>
      </c>
      <c r="N555" s="72">
        <f t="shared" si="171"/>
        <v>1</v>
      </c>
      <c r="O555" s="307">
        <f t="shared" si="162"/>
        <v>0</v>
      </c>
      <c r="P555" s="74">
        <f t="shared" si="163"/>
        <v>0</v>
      </c>
      <c r="Q555" s="273">
        <f t="shared" si="164"/>
        <v>0</v>
      </c>
      <c r="R555" s="75">
        <f t="shared" si="172"/>
        <v>0</v>
      </c>
      <c r="S555" s="274">
        <f t="shared" si="165"/>
        <v>0</v>
      </c>
      <c r="T555" s="308"/>
      <c r="U555" s="78">
        <f>ROUND(((P555)*3%)*N555*L555,2)</f>
        <v>0</v>
      </c>
      <c r="V555" s="75">
        <f t="shared" si="173"/>
        <v>0</v>
      </c>
      <c r="W555" s="274">
        <f t="shared" si="167"/>
        <v>0</v>
      </c>
      <c r="X555" s="309"/>
      <c r="Y555" s="80">
        <f t="shared" si="174"/>
        <v>0</v>
      </c>
      <c r="Z555" s="81">
        <f t="shared" si="168"/>
        <v>0</v>
      </c>
      <c r="AA555" s="25" t="str">
        <f t="shared" si="169"/>
        <v>.</v>
      </c>
      <c r="AB555" s="24"/>
      <c r="AC555" s="169"/>
      <c r="AD555" s="24"/>
      <c r="AE555" s="26"/>
      <c r="AF555" s="84">
        <f t="shared" si="175"/>
        <v>0</v>
      </c>
      <c r="AG555" s="84">
        <f t="shared" si="176"/>
        <v>0</v>
      </c>
      <c r="AH555" s="168">
        <f t="shared" si="170"/>
        <v>0</v>
      </c>
    </row>
    <row r="556" spans="3:34" x14ac:dyDescent="0.2">
      <c r="C556" s="164">
        <v>21</v>
      </c>
      <c r="D556" s="300">
        <f>'[1]2022'!D549</f>
        <v>0</v>
      </c>
      <c r="E556" s="301">
        <f>'[1]2022'!E549</f>
        <v>0</v>
      </c>
      <c r="F556" s="66">
        <f>'[1]2022'!F549</f>
        <v>0</v>
      </c>
      <c r="G556" s="302">
        <f>'[1]2022'!G549</f>
        <v>0</v>
      </c>
      <c r="H556" s="302">
        <f>'[1]2022'!H549</f>
        <v>0</v>
      </c>
      <c r="I556" s="301">
        <f>'[1]2022'!I549</f>
        <v>1</v>
      </c>
      <c r="J556" s="303">
        <f>'[1]2022'!J549</f>
        <v>0</v>
      </c>
      <c r="K556" s="304">
        <v>0</v>
      </c>
      <c r="L556" s="305">
        <f>'[1]2022'!L549</f>
        <v>1</v>
      </c>
      <c r="M556" s="306">
        <f>'[1]2022'!M549</f>
        <v>1</v>
      </c>
      <c r="N556" s="72">
        <f t="shared" si="171"/>
        <v>1</v>
      </c>
      <c r="O556" s="307">
        <f t="shared" si="162"/>
        <v>0</v>
      </c>
      <c r="P556" s="74">
        <f t="shared" si="163"/>
        <v>0</v>
      </c>
      <c r="Q556" s="273">
        <f t="shared" si="164"/>
        <v>0</v>
      </c>
      <c r="R556" s="75">
        <f t="shared" si="172"/>
        <v>0</v>
      </c>
      <c r="S556" s="274">
        <f t="shared" si="165"/>
        <v>0</v>
      </c>
      <c r="T556" s="308"/>
      <c r="U556" s="78">
        <f>ROUND(((P556)*3%)*N556*L556,2)</f>
        <v>0</v>
      </c>
      <c r="V556" s="75">
        <f t="shared" si="173"/>
        <v>0</v>
      </c>
      <c r="W556" s="274">
        <f t="shared" si="167"/>
        <v>0</v>
      </c>
      <c r="X556" s="309"/>
      <c r="Y556" s="80">
        <f t="shared" si="174"/>
        <v>0</v>
      </c>
      <c r="Z556" s="81">
        <f t="shared" si="168"/>
        <v>0</v>
      </c>
      <c r="AA556" s="25" t="str">
        <f t="shared" si="169"/>
        <v>.</v>
      </c>
      <c r="AB556" s="24"/>
      <c r="AC556" s="169"/>
      <c r="AD556" s="24"/>
      <c r="AE556" s="26"/>
      <c r="AF556" s="84">
        <f t="shared" si="175"/>
        <v>0</v>
      </c>
      <c r="AG556" s="84">
        <f t="shared" si="176"/>
        <v>0</v>
      </c>
      <c r="AH556" s="168">
        <f t="shared" si="170"/>
        <v>0</v>
      </c>
    </row>
    <row r="557" spans="3:34" x14ac:dyDescent="0.2">
      <c r="C557" s="164">
        <v>22</v>
      </c>
      <c r="D557" s="300">
        <f>'[1]2022'!D550</f>
        <v>0</v>
      </c>
      <c r="E557" s="301">
        <f>'[1]2022'!E550</f>
        <v>0</v>
      </c>
      <c r="F557" s="66">
        <f>'[1]2022'!F550</f>
        <v>0</v>
      </c>
      <c r="G557" s="302">
        <f>'[1]2022'!G550</f>
        <v>0</v>
      </c>
      <c r="H557" s="302">
        <f>'[1]2022'!H550</f>
        <v>0</v>
      </c>
      <c r="I557" s="301">
        <f>'[1]2022'!I550</f>
        <v>1</v>
      </c>
      <c r="J557" s="303">
        <f>'[1]2022'!J550</f>
        <v>0</v>
      </c>
      <c r="K557" s="304">
        <v>0</v>
      </c>
      <c r="L557" s="305">
        <f>'[1]2022'!L550</f>
        <v>1</v>
      </c>
      <c r="M557" s="306">
        <f>'[1]2022'!M550</f>
        <v>1</v>
      </c>
      <c r="N557" s="72">
        <f t="shared" si="171"/>
        <v>1</v>
      </c>
      <c r="O557" s="307">
        <f t="shared" si="162"/>
        <v>0</v>
      </c>
      <c r="P557" s="74">
        <f t="shared" si="163"/>
        <v>0</v>
      </c>
      <c r="Q557" s="273">
        <f t="shared" si="164"/>
        <v>0</v>
      </c>
      <c r="R557" s="75">
        <f t="shared" si="172"/>
        <v>0</v>
      </c>
      <c r="S557" s="274">
        <f t="shared" si="165"/>
        <v>0</v>
      </c>
      <c r="T557" s="308"/>
      <c r="U557" s="78">
        <f t="shared" si="166"/>
        <v>0</v>
      </c>
      <c r="V557" s="75">
        <f t="shared" si="173"/>
        <v>0</v>
      </c>
      <c r="W557" s="274">
        <f t="shared" si="167"/>
        <v>0</v>
      </c>
      <c r="X557" s="309"/>
      <c r="Y557" s="80">
        <f t="shared" si="174"/>
        <v>0</v>
      </c>
      <c r="Z557" s="81">
        <f t="shared" si="168"/>
        <v>0</v>
      </c>
      <c r="AA557" s="25" t="str">
        <f t="shared" si="169"/>
        <v>.</v>
      </c>
      <c r="AB557" s="24"/>
      <c r="AC557" s="169"/>
      <c r="AD557" s="24"/>
      <c r="AE557" s="26"/>
      <c r="AF557" s="84">
        <f t="shared" si="175"/>
        <v>0</v>
      </c>
      <c r="AG557" s="84">
        <f t="shared" si="176"/>
        <v>0</v>
      </c>
      <c r="AH557" s="168">
        <f t="shared" si="170"/>
        <v>0</v>
      </c>
    </row>
    <row r="558" spans="3:34" x14ac:dyDescent="0.2">
      <c r="C558" s="164">
        <v>23</v>
      </c>
      <c r="D558" s="300">
        <f>'[1]2022'!D551</f>
        <v>0</v>
      </c>
      <c r="E558" s="301">
        <f>'[1]2022'!E551</f>
        <v>0</v>
      </c>
      <c r="F558" s="66">
        <f>'[1]2022'!F551</f>
        <v>0</v>
      </c>
      <c r="G558" s="302">
        <f>'[1]2022'!G551</f>
        <v>0</v>
      </c>
      <c r="H558" s="302">
        <f>'[1]2022'!H551</f>
        <v>0</v>
      </c>
      <c r="I558" s="301">
        <f>'[1]2022'!I551</f>
        <v>1</v>
      </c>
      <c r="J558" s="303">
        <f>'[1]2022'!J551</f>
        <v>0</v>
      </c>
      <c r="K558" s="304">
        <v>0</v>
      </c>
      <c r="L558" s="305">
        <f>'[1]2022'!L551</f>
        <v>1</v>
      </c>
      <c r="M558" s="306">
        <f>'[1]2022'!M551</f>
        <v>1</v>
      </c>
      <c r="N558" s="72">
        <f t="shared" si="171"/>
        <v>1</v>
      </c>
      <c r="O558" s="307">
        <f t="shared" si="162"/>
        <v>0</v>
      </c>
      <c r="P558" s="74">
        <f t="shared" si="163"/>
        <v>0</v>
      </c>
      <c r="Q558" s="273">
        <f t="shared" si="164"/>
        <v>0</v>
      </c>
      <c r="R558" s="75">
        <f t="shared" si="172"/>
        <v>0</v>
      </c>
      <c r="S558" s="274">
        <f t="shared" si="165"/>
        <v>0</v>
      </c>
      <c r="T558" s="308"/>
      <c r="U558" s="78">
        <f t="shared" si="166"/>
        <v>0</v>
      </c>
      <c r="V558" s="75">
        <f t="shared" si="173"/>
        <v>0</v>
      </c>
      <c r="W558" s="274">
        <f t="shared" si="167"/>
        <v>0</v>
      </c>
      <c r="X558" s="309"/>
      <c r="Y558" s="80">
        <f t="shared" si="174"/>
        <v>0</v>
      </c>
      <c r="Z558" s="81">
        <f t="shared" si="168"/>
        <v>0</v>
      </c>
      <c r="AA558" s="25" t="str">
        <f t="shared" si="169"/>
        <v>.</v>
      </c>
      <c r="AB558" s="24"/>
      <c r="AC558" s="169"/>
      <c r="AD558" s="24"/>
      <c r="AE558" s="26"/>
      <c r="AF558" s="84">
        <f t="shared" si="175"/>
        <v>0</v>
      </c>
      <c r="AG558" s="84">
        <f t="shared" si="176"/>
        <v>0</v>
      </c>
      <c r="AH558" s="168">
        <f t="shared" si="170"/>
        <v>0</v>
      </c>
    </row>
    <row r="559" spans="3:34" x14ac:dyDescent="0.2">
      <c r="C559" s="222">
        <v>24</v>
      </c>
      <c r="D559" s="300">
        <f>'[1]2022'!D552</f>
        <v>0</v>
      </c>
      <c r="E559" s="301">
        <f>'[1]2022'!E552</f>
        <v>0</v>
      </c>
      <c r="F559" s="66">
        <f>'[1]2022'!F552</f>
        <v>0</v>
      </c>
      <c r="G559" s="302">
        <f>'[1]2022'!G552</f>
        <v>0</v>
      </c>
      <c r="H559" s="302">
        <f>'[1]2022'!H552</f>
        <v>0</v>
      </c>
      <c r="I559" s="301">
        <f>'[1]2022'!I552</f>
        <v>1</v>
      </c>
      <c r="J559" s="303">
        <f>'[1]2022'!J552</f>
        <v>0</v>
      </c>
      <c r="K559" s="304">
        <v>0</v>
      </c>
      <c r="L559" s="305">
        <f>'[1]2022'!L552</f>
        <v>1</v>
      </c>
      <c r="M559" s="306">
        <f>'[1]2022'!M552</f>
        <v>1</v>
      </c>
      <c r="N559" s="72">
        <f t="shared" si="171"/>
        <v>1</v>
      </c>
      <c r="O559" s="307">
        <f t="shared" si="162"/>
        <v>0</v>
      </c>
      <c r="P559" s="74">
        <f t="shared" si="163"/>
        <v>0</v>
      </c>
      <c r="Q559" s="273">
        <f t="shared" si="164"/>
        <v>0</v>
      </c>
      <c r="R559" s="75">
        <f t="shared" si="172"/>
        <v>0</v>
      </c>
      <c r="S559" s="274">
        <f t="shared" si="165"/>
        <v>0</v>
      </c>
      <c r="T559" s="308"/>
      <c r="U559" s="78">
        <f t="shared" si="166"/>
        <v>0</v>
      </c>
      <c r="V559" s="75">
        <f t="shared" si="173"/>
        <v>0</v>
      </c>
      <c r="W559" s="274">
        <f t="shared" si="167"/>
        <v>0</v>
      </c>
      <c r="X559" s="309"/>
      <c r="Y559" s="80">
        <f t="shared" si="174"/>
        <v>0</v>
      </c>
      <c r="Z559" s="81">
        <f t="shared" si="168"/>
        <v>0</v>
      </c>
      <c r="AA559" s="25" t="str">
        <f t="shared" si="169"/>
        <v>.</v>
      </c>
      <c r="AB559" s="24"/>
      <c r="AC559" s="169"/>
      <c r="AD559" s="24"/>
      <c r="AE559" s="26"/>
      <c r="AF559" s="84">
        <f t="shared" si="175"/>
        <v>0</v>
      </c>
      <c r="AG559" s="84">
        <f t="shared" si="176"/>
        <v>0</v>
      </c>
      <c r="AH559" s="168">
        <f t="shared" si="170"/>
        <v>0</v>
      </c>
    </row>
    <row r="560" spans="3:34" x14ac:dyDescent="0.2">
      <c r="C560" s="164">
        <v>25</v>
      </c>
      <c r="D560" s="300">
        <f>'[1]2022'!D553</f>
        <v>0</v>
      </c>
      <c r="E560" s="301">
        <f>'[1]2022'!E553</f>
        <v>0</v>
      </c>
      <c r="F560" s="66">
        <f>'[1]2022'!F553</f>
        <v>0</v>
      </c>
      <c r="G560" s="302">
        <f>'[1]2022'!G553</f>
        <v>0</v>
      </c>
      <c r="H560" s="302">
        <f>'[1]2022'!H553</f>
        <v>0</v>
      </c>
      <c r="I560" s="301">
        <f>'[1]2022'!I553</f>
        <v>1</v>
      </c>
      <c r="J560" s="303">
        <f>'[1]2022'!J553</f>
        <v>0</v>
      </c>
      <c r="K560" s="304">
        <v>0</v>
      </c>
      <c r="L560" s="305">
        <f>'[1]2022'!L553</f>
        <v>1</v>
      </c>
      <c r="M560" s="306">
        <f>'[1]2022'!M553</f>
        <v>1</v>
      </c>
      <c r="N560" s="72">
        <f t="shared" si="171"/>
        <v>1</v>
      </c>
      <c r="O560" s="307">
        <f t="shared" si="162"/>
        <v>0</v>
      </c>
      <c r="P560" s="74">
        <f t="shared" si="163"/>
        <v>0</v>
      </c>
      <c r="Q560" s="273">
        <f t="shared" si="164"/>
        <v>0</v>
      </c>
      <c r="R560" s="75">
        <f t="shared" si="172"/>
        <v>0</v>
      </c>
      <c r="S560" s="274">
        <f t="shared" si="165"/>
        <v>0</v>
      </c>
      <c r="T560" s="308"/>
      <c r="U560" s="78">
        <f>ROUND(((P560)*3%)*N560*L560,2)</f>
        <v>0</v>
      </c>
      <c r="V560" s="75">
        <f t="shared" si="173"/>
        <v>0</v>
      </c>
      <c r="W560" s="274">
        <f t="shared" si="167"/>
        <v>0</v>
      </c>
      <c r="X560" s="309"/>
      <c r="Y560" s="80">
        <f t="shared" si="174"/>
        <v>0</v>
      </c>
      <c r="Z560" s="81">
        <f t="shared" si="168"/>
        <v>0</v>
      </c>
      <c r="AA560" s="25" t="str">
        <f t="shared" si="169"/>
        <v>.</v>
      </c>
      <c r="AB560" s="24"/>
      <c r="AC560" s="169"/>
      <c r="AD560" s="24"/>
      <c r="AE560" s="26"/>
      <c r="AF560" s="84">
        <f t="shared" si="175"/>
        <v>0</v>
      </c>
      <c r="AG560" s="84">
        <f t="shared" si="176"/>
        <v>0</v>
      </c>
      <c r="AH560" s="168">
        <f t="shared" si="170"/>
        <v>0</v>
      </c>
    </row>
    <row r="561" spans="3:34" x14ac:dyDescent="0.2">
      <c r="C561" s="164">
        <v>26</v>
      </c>
      <c r="D561" s="300">
        <f>'[1]2022'!D554</f>
        <v>0</v>
      </c>
      <c r="E561" s="301">
        <f>'[1]2022'!E554</f>
        <v>0</v>
      </c>
      <c r="F561" s="66">
        <f>'[1]2022'!F554</f>
        <v>0</v>
      </c>
      <c r="G561" s="302">
        <f>'[1]2022'!G554</f>
        <v>0</v>
      </c>
      <c r="H561" s="302">
        <f>'[1]2022'!H554</f>
        <v>0</v>
      </c>
      <c r="I561" s="301">
        <f>'[1]2022'!I554</f>
        <v>1</v>
      </c>
      <c r="J561" s="303">
        <f>'[1]2022'!J554</f>
        <v>0</v>
      </c>
      <c r="K561" s="304">
        <v>0</v>
      </c>
      <c r="L561" s="305">
        <f>'[1]2022'!L554</f>
        <v>1</v>
      </c>
      <c r="M561" s="306">
        <f>'[1]2022'!M554</f>
        <v>1</v>
      </c>
      <c r="N561" s="72">
        <f t="shared" si="171"/>
        <v>1</v>
      </c>
      <c r="O561" s="307">
        <f t="shared" si="162"/>
        <v>0</v>
      </c>
      <c r="P561" s="74">
        <f t="shared" si="163"/>
        <v>0</v>
      </c>
      <c r="Q561" s="273">
        <f t="shared" si="164"/>
        <v>0</v>
      </c>
      <c r="R561" s="75">
        <f t="shared" si="172"/>
        <v>0</v>
      </c>
      <c r="S561" s="274">
        <f t="shared" si="165"/>
        <v>0</v>
      </c>
      <c r="T561" s="308"/>
      <c r="U561" s="78">
        <f t="shared" si="166"/>
        <v>0</v>
      </c>
      <c r="V561" s="75">
        <f t="shared" si="173"/>
        <v>0</v>
      </c>
      <c r="W561" s="274">
        <f t="shared" si="167"/>
        <v>0</v>
      </c>
      <c r="X561" s="309"/>
      <c r="Y561" s="80">
        <f t="shared" si="174"/>
        <v>0</v>
      </c>
      <c r="Z561" s="81">
        <f t="shared" si="168"/>
        <v>0</v>
      </c>
      <c r="AA561" s="25" t="str">
        <f t="shared" si="169"/>
        <v>.</v>
      </c>
      <c r="AB561" s="24"/>
      <c r="AC561" s="169"/>
      <c r="AD561" s="24"/>
      <c r="AE561" s="26"/>
      <c r="AF561" s="84">
        <f t="shared" si="175"/>
        <v>0</v>
      </c>
      <c r="AG561" s="84">
        <f t="shared" si="176"/>
        <v>0</v>
      </c>
      <c r="AH561" s="168">
        <f t="shared" si="170"/>
        <v>0</v>
      </c>
    </row>
    <row r="562" spans="3:34" x14ac:dyDescent="0.2">
      <c r="C562" s="164">
        <v>27</v>
      </c>
      <c r="D562" s="300">
        <f>'[1]2022'!D555</f>
        <v>0</v>
      </c>
      <c r="E562" s="301">
        <f>'[1]2022'!E555</f>
        <v>0</v>
      </c>
      <c r="F562" s="66">
        <f>'[1]2022'!F555</f>
        <v>0</v>
      </c>
      <c r="G562" s="302">
        <f>'[1]2022'!G555</f>
        <v>0</v>
      </c>
      <c r="H562" s="302">
        <f>'[1]2022'!H555</f>
        <v>0</v>
      </c>
      <c r="I562" s="301">
        <f>'[1]2022'!I555</f>
        <v>1</v>
      </c>
      <c r="J562" s="303">
        <f>'[1]2022'!J555</f>
        <v>0</v>
      </c>
      <c r="K562" s="304">
        <v>0</v>
      </c>
      <c r="L562" s="305">
        <f>'[1]2022'!L555</f>
        <v>1</v>
      </c>
      <c r="M562" s="306">
        <f>'[1]2022'!M555</f>
        <v>1</v>
      </c>
      <c r="N562" s="72">
        <f t="shared" si="171"/>
        <v>1</v>
      </c>
      <c r="O562" s="307">
        <f t="shared" si="162"/>
        <v>0</v>
      </c>
      <c r="P562" s="74">
        <f t="shared" si="163"/>
        <v>0</v>
      </c>
      <c r="Q562" s="273">
        <f t="shared" si="164"/>
        <v>0</v>
      </c>
      <c r="R562" s="75">
        <f t="shared" si="172"/>
        <v>0</v>
      </c>
      <c r="S562" s="274">
        <f t="shared" si="165"/>
        <v>0</v>
      </c>
      <c r="T562" s="308"/>
      <c r="U562" s="78">
        <f t="shared" si="166"/>
        <v>0</v>
      </c>
      <c r="V562" s="75">
        <f t="shared" si="173"/>
        <v>0</v>
      </c>
      <c r="W562" s="274">
        <f t="shared" si="167"/>
        <v>0</v>
      </c>
      <c r="X562" s="309"/>
      <c r="Y562" s="80">
        <f t="shared" si="174"/>
        <v>0</v>
      </c>
      <c r="Z562" s="81">
        <f t="shared" si="168"/>
        <v>0</v>
      </c>
      <c r="AA562" s="25" t="str">
        <f t="shared" si="169"/>
        <v>.</v>
      </c>
      <c r="AB562" s="24"/>
      <c r="AC562" s="169"/>
      <c r="AD562" s="24"/>
      <c r="AE562" s="26"/>
      <c r="AF562" s="84">
        <f t="shared" si="175"/>
        <v>0</v>
      </c>
      <c r="AG562" s="84">
        <f t="shared" si="176"/>
        <v>0</v>
      </c>
      <c r="AH562" s="168">
        <f t="shared" si="170"/>
        <v>0</v>
      </c>
    </row>
    <row r="563" spans="3:34" x14ac:dyDescent="0.2">
      <c r="C563" s="222">
        <v>28</v>
      </c>
      <c r="D563" s="300">
        <f>'[1]2022'!D556</f>
        <v>0</v>
      </c>
      <c r="E563" s="301">
        <f>'[1]2022'!E556</f>
        <v>0</v>
      </c>
      <c r="F563" s="66">
        <f>'[1]2022'!F556</f>
        <v>0</v>
      </c>
      <c r="G563" s="302">
        <f>'[1]2022'!G556</f>
        <v>0</v>
      </c>
      <c r="H563" s="302">
        <f>'[1]2022'!H556</f>
        <v>0</v>
      </c>
      <c r="I563" s="301">
        <f>'[1]2022'!I556</f>
        <v>1</v>
      </c>
      <c r="J563" s="303">
        <f>'[1]2022'!J556</f>
        <v>0</v>
      </c>
      <c r="K563" s="304">
        <v>0</v>
      </c>
      <c r="L563" s="305">
        <f>'[1]2022'!L556</f>
        <v>1</v>
      </c>
      <c r="M563" s="306">
        <f>'[1]2022'!M556</f>
        <v>1</v>
      </c>
      <c r="N563" s="72">
        <f t="shared" si="171"/>
        <v>1</v>
      </c>
      <c r="O563" s="307">
        <f t="shared" si="162"/>
        <v>0</v>
      </c>
      <c r="P563" s="74">
        <f t="shared" si="163"/>
        <v>0</v>
      </c>
      <c r="Q563" s="273">
        <f t="shared" si="164"/>
        <v>0</v>
      </c>
      <c r="R563" s="75">
        <f t="shared" si="172"/>
        <v>0</v>
      </c>
      <c r="S563" s="274">
        <f t="shared" si="165"/>
        <v>0</v>
      </c>
      <c r="T563" s="308"/>
      <c r="U563" s="78">
        <f t="shared" si="166"/>
        <v>0</v>
      </c>
      <c r="V563" s="75">
        <f t="shared" si="173"/>
        <v>0</v>
      </c>
      <c r="W563" s="274">
        <f t="shared" si="167"/>
        <v>0</v>
      </c>
      <c r="X563" s="309"/>
      <c r="Y563" s="80">
        <f t="shared" si="174"/>
        <v>0</v>
      </c>
      <c r="Z563" s="81">
        <f t="shared" si="168"/>
        <v>0</v>
      </c>
      <c r="AA563" s="25" t="str">
        <f t="shared" si="169"/>
        <v>.</v>
      </c>
      <c r="AB563" s="24"/>
      <c r="AC563" s="169"/>
      <c r="AD563" s="24"/>
      <c r="AE563" s="26"/>
      <c r="AF563" s="84">
        <f t="shared" si="175"/>
        <v>0</v>
      </c>
      <c r="AG563" s="84">
        <f t="shared" si="176"/>
        <v>0</v>
      </c>
      <c r="AH563" s="168">
        <f t="shared" si="170"/>
        <v>0</v>
      </c>
    </row>
    <row r="564" spans="3:34" x14ac:dyDescent="0.2">
      <c r="C564" s="164">
        <v>29</v>
      </c>
      <c r="D564" s="300">
        <f>'[1]2022'!D557</f>
        <v>0</v>
      </c>
      <c r="E564" s="301">
        <f>'[1]2022'!E557</f>
        <v>0</v>
      </c>
      <c r="F564" s="66">
        <f>'[1]2022'!F557</f>
        <v>0</v>
      </c>
      <c r="G564" s="302">
        <f>'[1]2022'!G557</f>
        <v>0</v>
      </c>
      <c r="H564" s="302">
        <f>'[1]2022'!H557</f>
        <v>0</v>
      </c>
      <c r="I564" s="301">
        <f>'[1]2022'!I557</f>
        <v>1</v>
      </c>
      <c r="J564" s="303">
        <f>'[1]2022'!J557</f>
        <v>0</v>
      </c>
      <c r="K564" s="304">
        <v>0</v>
      </c>
      <c r="L564" s="305">
        <f>'[1]2022'!L557</f>
        <v>1</v>
      </c>
      <c r="M564" s="306">
        <f>'[1]2022'!M557</f>
        <v>1</v>
      </c>
      <c r="N564" s="72">
        <f>IFERROR((O564)/(((D564+E564+G564)/I564)+(F564+H564)/M564),1)</f>
        <v>1</v>
      </c>
      <c r="O564" s="307">
        <f t="shared" si="162"/>
        <v>0</v>
      </c>
      <c r="P564" s="74">
        <f t="shared" si="163"/>
        <v>0</v>
      </c>
      <c r="Q564" s="273">
        <f t="shared" si="164"/>
        <v>0</v>
      </c>
      <c r="R564" s="75">
        <f t="shared" si="172"/>
        <v>0</v>
      </c>
      <c r="S564" s="274">
        <f t="shared" si="165"/>
        <v>0</v>
      </c>
      <c r="T564" s="308"/>
      <c r="U564" s="78">
        <f>ROUND(((P564)*3%)*N564*L564,2)</f>
        <v>0</v>
      </c>
      <c r="V564" s="75">
        <f>ROUND((IF(P564-$AC$538&lt;0,0,(P564-$AC$538))*3.5%)*N564*L564,2)</f>
        <v>0</v>
      </c>
      <c r="W564" s="274">
        <f t="shared" si="167"/>
        <v>0</v>
      </c>
      <c r="X564" s="309"/>
      <c r="Y564" s="80">
        <f t="shared" si="174"/>
        <v>0</v>
      </c>
      <c r="Z564" s="81">
        <f t="shared" si="168"/>
        <v>0</v>
      </c>
      <c r="AA564" s="25" t="str">
        <f t="shared" si="169"/>
        <v>.</v>
      </c>
      <c r="AB564" s="24"/>
      <c r="AC564" s="169"/>
      <c r="AD564" s="24"/>
      <c r="AE564" s="26"/>
      <c r="AF564" s="84">
        <f t="shared" si="175"/>
        <v>0</v>
      </c>
      <c r="AG564" s="84">
        <f t="shared" si="176"/>
        <v>0</v>
      </c>
      <c r="AH564" s="168">
        <f t="shared" si="170"/>
        <v>0</v>
      </c>
    </row>
    <row r="565" spans="3:34" x14ac:dyDescent="0.2">
      <c r="C565" s="164">
        <v>30</v>
      </c>
      <c r="D565" s="300">
        <f>'[1]2022'!D558</f>
        <v>0</v>
      </c>
      <c r="E565" s="301">
        <f>'[1]2022'!E558</f>
        <v>0</v>
      </c>
      <c r="F565" s="66">
        <f>'[1]2022'!F558</f>
        <v>0</v>
      </c>
      <c r="G565" s="302">
        <f>'[1]2022'!G558</f>
        <v>0</v>
      </c>
      <c r="H565" s="302">
        <f>'[1]2022'!H558</f>
        <v>0</v>
      </c>
      <c r="I565" s="301">
        <f>'[1]2022'!I558</f>
        <v>1</v>
      </c>
      <c r="J565" s="303">
        <f>'[1]2022'!J558</f>
        <v>0</v>
      </c>
      <c r="K565" s="304">
        <v>0</v>
      </c>
      <c r="L565" s="305">
        <f>'[1]2022'!L558</f>
        <v>1</v>
      </c>
      <c r="M565" s="306">
        <f>'[1]2022'!M558</f>
        <v>1</v>
      </c>
      <c r="N565" s="72">
        <f t="shared" si="171"/>
        <v>1</v>
      </c>
      <c r="O565" s="307">
        <f t="shared" si="162"/>
        <v>0</v>
      </c>
      <c r="P565" s="74">
        <f t="shared" si="163"/>
        <v>0</v>
      </c>
      <c r="Q565" s="273">
        <f t="shared" si="164"/>
        <v>0</v>
      </c>
      <c r="R565" s="75">
        <f t="shared" si="172"/>
        <v>0</v>
      </c>
      <c r="S565" s="274">
        <f t="shared" si="165"/>
        <v>0</v>
      </c>
      <c r="T565" s="308"/>
      <c r="U565" s="78">
        <f t="shared" si="166"/>
        <v>0</v>
      </c>
      <c r="V565" s="75">
        <f t="shared" si="173"/>
        <v>0</v>
      </c>
      <c r="W565" s="274">
        <f t="shared" si="167"/>
        <v>0</v>
      </c>
      <c r="X565" s="309"/>
      <c r="Y565" s="80">
        <f t="shared" si="174"/>
        <v>0</v>
      </c>
      <c r="Z565" s="81">
        <f t="shared" si="168"/>
        <v>0</v>
      </c>
      <c r="AA565" s="25" t="str">
        <f t="shared" si="169"/>
        <v>.</v>
      </c>
      <c r="AB565" s="24"/>
      <c r="AC565" s="169"/>
      <c r="AD565" s="24"/>
      <c r="AE565" s="26"/>
      <c r="AF565" s="84">
        <f t="shared" si="175"/>
        <v>0</v>
      </c>
      <c r="AG565" s="84">
        <f t="shared" si="176"/>
        <v>0</v>
      </c>
      <c r="AH565" s="168">
        <f t="shared" si="170"/>
        <v>0</v>
      </c>
    </row>
    <row r="566" spans="3:34" x14ac:dyDescent="0.2">
      <c r="C566" s="164">
        <v>31</v>
      </c>
      <c r="D566" s="300">
        <f>'[1]2022'!D559</f>
        <v>0</v>
      </c>
      <c r="E566" s="301">
        <f>'[1]2022'!E559</f>
        <v>0</v>
      </c>
      <c r="F566" s="66">
        <f>'[1]2022'!F559</f>
        <v>0</v>
      </c>
      <c r="G566" s="302">
        <f>'[1]2022'!G559</f>
        <v>0</v>
      </c>
      <c r="H566" s="302">
        <f>'[1]2022'!H559</f>
        <v>0</v>
      </c>
      <c r="I566" s="301">
        <f>'[1]2022'!I559</f>
        <v>1</v>
      </c>
      <c r="J566" s="303">
        <f>'[1]2022'!J559</f>
        <v>0</v>
      </c>
      <c r="K566" s="304">
        <v>0</v>
      </c>
      <c r="L566" s="305">
        <f>'[1]2022'!L559</f>
        <v>1</v>
      </c>
      <c r="M566" s="306">
        <f>'[1]2022'!M559</f>
        <v>1</v>
      </c>
      <c r="N566" s="72">
        <f t="shared" si="171"/>
        <v>1</v>
      </c>
      <c r="O566" s="307">
        <f t="shared" si="162"/>
        <v>0</v>
      </c>
      <c r="P566" s="74">
        <f t="shared" si="163"/>
        <v>0</v>
      </c>
      <c r="Q566" s="273">
        <f t="shared" si="164"/>
        <v>0</v>
      </c>
      <c r="R566" s="75">
        <f t="shared" si="172"/>
        <v>0</v>
      </c>
      <c r="S566" s="274">
        <f t="shared" si="165"/>
        <v>0</v>
      </c>
      <c r="T566" s="308"/>
      <c r="U566" s="78">
        <f t="shared" si="166"/>
        <v>0</v>
      </c>
      <c r="V566" s="75">
        <f t="shared" si="173"/>
        <v>0</v>
      </c>
      <c r="W566" s="274">
        <f t="shared" si="167"/>
        <v>0</v>
      </c>
      <c r="X566" s="309"/>
      <c r="Y566" s="80">
        <f t="shared" si="174"/>
        <v>0</v>
      </c>
      <c r="Z566" s="81">
        <f t="shared" si="168"/>
        <v>0</v>
      </c>
      <c r="AA566" s="25" t="str">
        <f t="shared" si="169"/>
        <v>.</v>
      </c>
      <c r="AB566" s="24"/>
      <c r="AC566" s="169"/>
      <c r="AD566" s="24"/>
      <c r="AE566" s="26"/>
      <c r="AF566" s="84">
        <f t="shared" si="175"/>
        <v>0</v>
      </c>
      <c r="AG566" s="84">
        <f t="shared" si="176"/>
        <v>0</v>
      </c>
      <c r="AH566" s="168">
        <f t="shared" si="170"/>
        <v>0</v>
      </c>
    </row>
    <row r="567" spans="3:34" x14ac:dyDescent="0.2">
      <c r="C567" s="222">
        <v>32</v>
      </c>
      <c r="D567" s="300">
        <f>'[1]2022'!D560</f>
        <v>0</v>
      </c>
      <c r="E567" s="301">
        <f>'[1]2022'!E560</f>
        <v>0</v>
      </c>
      <c r="F567" s="66">
        <f>'[1]2022'!F560</f>
        <v>0</v>
      </c>
      <c r="G567" s="302">
        <f>'[1]2022'!G560</f>
        <v>0</v>
      </c>
      <c r="H567" s="302">
        <f>'[1]2022'!H560</f>
        <v>0</v>
      </c>
      <c r="I567" s="301">
        <f>'[1]2022'!I560</f>
        <v>1</v>
      </c>
      <c r="J567" s="303">
        <f>'[1]2022'!J560</f>
        <v>0</v>
      </c>
      <c r="K567" s="304">
        <v>0</v>
      </c>
      <c r="L567" s="305">
        <f>'[1]2022'!L560</f>
        <v>1</v>
      </c>
      <c r="M567" s="306">
        <f>'[1]2022'!M560</f>
        <v>1</v>
      </c>
      <c r="N567" s="72">
        <f t="shared" si="171"/>
        <v>1</v>
      </c>
      <c r="O567" s="307">
        <f t="shared" si="162"/>
        <v>0</v>
      </c>
      <c r="P567" s="74">
        <f t="shared" si="163"/>
        <v>0</v>
      </c>
      <c r="Q567" s="273">
        <f t="shared" si="164"/>
        <v>0</v>
      </c>
      <c r="R567" s="75">
        <f t="shared" si="172"/>
        <v>0</v>
      </c>
      <c r="S567" s="274">
        <f t="shared" si="165"/>
        <v>0</v>
      </c>
      <c r="T567" s="308"/>
      <c r="U567" s="78">
        <f t="shared" si="166"/>
        <v>0</v>
      </c>
      <c r="V567" s="75">
        <f t="shared" si="173"/>
        <v>0</v>
      </c>
      <c r="W567" s="274">
        <f t="shared" si="167"/>
        <v>0</v>
      </c>
      <c r="X567" s="309"/>
      <c r="Y567" s="80">
        <f t="shared" si="174"/>
        <v>0</v>
      </c>
      <c r="Z567" s="81">
        <f t="shared" si="168"/>
        <v>0</v>
      </c>
      <c r="AA567" s="25" t="str">
        <f t="shared" si="169"/>
        <v>.</v>
      </c>
      <c r="AB567" s="24"/>
      <c r="AC567" s="169"/>
      <c r="AD567" s="24"/>
      <c r="AE567" s="26"/>
      <c r="AF567" s="84">
        <f t="shared" si="175"/>
        <v>0</v>
      </c>
      <c r="AG567" s="84">
        <f t="shared" si="176"/>
        <v>0</v>
      </c>
      <c r="AH567" s="168">
        <f t="shared" si="170"/>
        <v>0</v>
      </c>
    </row>
    <row r="568" spans="3:34" x14ac:dyDescent="0.2">
      <c r="C568" s="164">
        <v>33</v>
      </c>
      <c r="D568" s="300">
        <f>'[1]2022'!D561</f>
        <v>0</v>
      </c>
      <c r="E568" s="301">
        <f>'[1]2022'!E561</f>
        <v>0</v>
      </c>
      <c r="F568" s="66">
        <f>'[1]2022'!F561</f>
        <v>0</v>
      </c>
      <c r="G568" s="302">
        <f>'[1]2022'!G561</f>
        <v>0</v>
      </c>
      <c r="H568" s="302">
        <f>'[1]2022'!H561</f>
        <v>0</v>
      </c>
      <c r="I568" s="301">
        <f>'[1]2022'!I561</f>
        <v>1</v>
      </c>
      <c r="J568" s="303">
        <f>'[1]2022'!J561</f>
        <v>0</v>
      </c>
      <c r="K568" s="304">
        <v>0</v>
      </c>
      <c r="L568" s="305">
        <f>'[1]2022'!L561</f>
        <v>1</v>
      </c>
      <c r="M568" s="306">
        <f>'[1]2022'!M561</f>
        <v>1</v>
      </c>
      <c r="N568" s="72">
        <f t="shared" si="171"/>
        <v>1</v>
      </c>
      <c r="O568" s="307">
        <f t="shared" si="162"/>
        <v>0</v>
      </c>
      <c r="P568" s="74">
        <f t="shared" si="163"/>
        <v>0</v>
      </c>
      <c r="Q568" s="273">
        <f t="shared" si="164"/>
        <v>0</v>
      </c>
      <c r="R568" s="75">
        <f t="shared" si="172"/>
        <v>0</v>
      </c>
      <c r="S568" s="274">
        <f t="shared" si="165"/>
        <v>0</v>
      </c>
      <c r="T568" s="308"/>
      <c r="U568" s="78">
        <f t="shared" si="166"/>
        <v>0</v>
      </c>
      <c r="V568" s="75">
        <f t="shared" si="173"/>
        <v>0</v>
      </c>
      <c r="W568" s="274">
        <f t="shared" si="167"/>
        <v>0</v>
      </c>
      <c r="X568" s="309"/>
      <c r="Y568" s="80">
        <f t="shared" si="174"/>
        <v>0</v>
      </c>
      <c r="Z568" s="81">
        <f t="shared" si="168"/>
        <v>0</v>
      </c>
      <c r="AA568" s="25" t="str">
        <f t="shared" si="169"/>
        <v>.</v>
      </c>
      <c r="AB568" s="24"/>
      <c r="AC568" s="169"/>
      <c r="AD568" s="24"/>
      <c r="AE568" s="26"/>
      <c r="AF568" s="84">
        <f t="shared" si="175"/>
        <v>0</v>
      </c>
      <c r="AG568" s="84">
        <f t="shared" si="176"/>
        <v>0</v>
      </c>
      <c r="AH568" s="168">
        <f t="shared" si="170"/>
        <v>0</v>
      </c>
    </row>
    <row r="569" spans="3:34" x14ac:dyDescent="0.2">
      <c r="C569" s="164">
        <v>34</v>
      </c>
      <c r="D569" s="300">
        <f>'[1]2022'!D562</f>
        <v>0</v>
      </c>
      <c r="E569" s="301">
        <f>'[1]2022'!E562</f>
        <v>0</v>
      </c>
      <c r="F569" s="66">
        <f>'[1]2022'!F562</f>
        <v>0</v>
      </c>
      <c r="G569" s="302">
        <f>'[1]2022'!G562</f>
        <v>0</v>
      </c>
      <c r="H569" s="302">
        <f>'[1]2022'!H562</f>
        <v>0</v>
      </c>
      <c r="I569" s="301">
        <f>'[1]2022'!I562</f>
        <v>1</v>
      </c>
      <c r="J569" s="303">
        <f>'[1]2022'!J562</f>
        <v>0</v>
      </c>
      <c r="K569" s="304">
        <v>0</v>
      </c>
      <c r="L569" s="305">
        <f>'[1]2022'!L562</f>
        <v>1</v>
      </c>
      <c r="M569" s="306">
        <f>'[1]2022'!M562</f>
        <v>1</v>
      </c>
      <c r="N569" s="72">
        <f t="shared" si="171"/>
        <v>1</v>
      </c>
      <c r="O569" s="307">
        <f t="shared" si="162"/>
        <v>0</v>
      </c>
      <c r="P569" s="74">
        <f t="shared" si="163"/>
        <v>0</v>
      </c>
      <c r="Q569" s="273">
        <f t="shared" si="164"/>
        <v>0</v>
      </c>
      <c r="R569" s="75">
        <f t="shared" si="172"/>
        <v>0</v>
      </c>
      <c r="S569" s="274">
        <f t="shared" si="165"/>
        <v>0</v>
      </c>
      <c r="T569" s="308"/>
      <c r="U569" s="78">
        <f t="shared" si="166"/>
        <v>0</v>
      </c>
      <c r="V569" s="75">
        <f t="shared" si="173"/>
        <v>0</v>
      </c>
      <c r="W569" s="274">
        <f t="shared" si="167"/>
        <v>0</v>
      </c>
      <c r="X569" s="309"/>
      <c r="Y569" s="80">
        <f t="shared" si="174"/>
        <v>0</v>
      </c>
      <c r="Z569" s="81">
        <f t="shared" si="168"/>
        <v>0</v>
      </c>
      <c r="AA569" s="25" t="str">
        <f t="shared" si="169"/>
        <v>.</v>
      </c>
      <c r="AB569" s="24"/>
      <c r="AC569" s="169"/>
      <c r="AD569" s="24"/>
      <c r="AE569" s="26"/>
      <c r="AF569" s="84">
        <f t="shared" si="175"/>
        <v>0</v>
      </c>
      <c r="AG569" s="84">
        <f t="shared" si="176"/>
        <v>0</v>
      </c>
      <c r="AH569" s="168">
        <f t="shared" si="170"/>
        <v>0</v>
      </c>
    </row>
    <row r="570" spans="3:34" x14ac:dyDescent="0.2">
      <c r="C570" s="164">
        <v>35</v>
      </c>
      <c r="D570" s="300">
        <f>'[1]2022'!D563</f>
        <v>0</v>
      </c>
      <c r="E570" s="301">
        <f>'[1]2022'!E563</f>
        <v>0</v>
      </c>
      <c r="F570" s="66">
        <f>'[1]2022'!F563</f>
        <v>0</v>
      </c>
      <c r="G570" s="302">
        <f>'[1]2022'!G563</f>
        <v>0</v>
      </c>
      <c r="H570" s="302">
        <f>'[1]2022'!H563</f>
        <v>0</v>
      </c>
      <c r="I570" s="301">
        <f>'[1]2022'!I563</f>
        <v>1</v>
      </c>
      <c r="J570" s="303">
        <f>'[1]2022'!J563</f>
        <v>0</v>
      </c>
      <c r="K570" s="304">
        <v>0</v>
      </c>
      <c r="L570" s="305">
        <f>'[1]2022'!L563</f>
        <v>1</v>
      </c>
      <c r="M570" s="306">
        <f>'[1]2022'!M563</f>
        <v>1</v>
      </c>
      <c r="N570" s="72">
        <f t="shared" si="171"/>
        <v>1</v>
      </c>
      <c r="O570" s="307">
        <f t="shared" si="162"/>
        <v>0</v>
      </c>
      <c r="P570" s="74">
        <f t="shared" si="163"/>
        <v>0</v>
      </c>
      <c r="Q570" s="273">
        <f t="shared" si="164"/>
        <v>0</v>
      </c>
      <c r="R570" s="75">
        <f t="shared" si="172"/>
        <v>0</v>
      </c>
      <c r="S570" s="274">
        <f t="shared" si="165"/>
        <v>0</v>
      </c>
      <c r="T570" s="308"/>
      <c r="U570" s="78">
        <f t="shared" si="166"/>
        <v>0</v>
      </c>
      <c r="V570" s="75">
        <f t="shared" si="173"/>
        <v>0</v>
      </c>
      <c r="W570" s="274">
        <f t="shared" si="167"/>
        <v>0</v>
      </c>
      <c r="X570" s="309"/>
      <c r="Y570" s="80">
        <f t="shared" si="174"/>
        <v>0</v>
      </c>
      <c r="Z570" s="81">
        <f t="shared" si="168"/>
        <v>0</v>
      </c>
      <c r="AA570" s="25" t="str">
        <f t="shared" si="169"/>
        <v>.</v>
      </c>
      <c r="AB570" s="24"/>
      <c r="AC570" s="169"/>
      <c r="AD570" s="24"/>
      <c r="AE570" s="26"/>
      <c r="AF570" s="84">
        <f t="shared" si="175"/>
        <v>0</v>
      </c>
      <c r="AG570" s="84">
        <f t="shared" si="176"/>
        <v>0</v>
      </c>
      <c r="AH570" s="168">
        <f t="shared" si="170"/>
        <v>0</v>
      </c>
    </row>
    <row r="571" spans="3:34" x14ac:dyDescent="0.2">
      <c r="C571" s="222">
        <v>36</v>
      </c>
      <c r="D571" s="300">
        <f>'[1]2022'!D564</f>
        <v>0</v>
      </c>
      <c r="E571" s="301">
        <f>'[1]2022'!E564</f>
        <v>0</v>
      </c>
      <c r="F571" s="66">
        <f>'[1]2022'!F564</f>
        <v>0</v>
      </c>
      <c r="G571" s="302">
        <f>'[1]2022'!G564</f>
        <v>0</v>
      </c>
      <c r="H571" s="302">
        <f>'[1]2022'!H564</f>
        <v>0</v>
      </c>
      <c r="I571" s="301">
        <f>'[1]2022'!I564</f>
        <v>1</v>
      </c>
      <c r="J571" s="303">
        <f>'[1]2022'!J564</f>
        <v>0</v>
      </c>
      <c r="K571" s="304">
        <v>0</v>
      </c>
      <c r="L571" s="305">
        <f>'[1]2022'!L564</f>
        <v>1</v>
      </c>
      <c r="M571" s="306">
        <f>'[1]2022'!M564</f>
        <v>1</v>
      </c>
      <c r="N571" s="72">
        <f t="shared" si="171"/>
        <v>1</v>
      </c>
      <c r="O571" s="307">
        <f t="shared" si="162"/>
        <v>0</v>
      </c>
      <c r="P571" s="74">
        <f t="shared" si="163"/>
        <v>0</v>
      </c>
      <c r="Q571" s="273">
        <f t="shared" si="164"/>
        <v>0</v>
      </c>
      <c r="R571" s="75">
        <f t="shared" si="172"/>
        <v>0</v>
      </c>
      <c r="S571" s="274">
        <f t="shared" si="165"/>
        <v>0</v>
      </c>
      <c r="T571" s="308"/>
      <c r="U571" s="78">
        <f t="shared" si="166"/>
        <v>0</v>
      </c>
      <c r="V571" s="75">
        <f t="shared" si="173"/>
        <v>0</v>
      </c>
      <c r="W571" s="274">
        <f t="shared" si="167"/>
        <v>0</v>
      </c>
      <c r="X571" s="309"/>
      <c r="Y571" s="80">
        <f t="shared" si="174"/>
        <v>0</v>
      </c>
      <c r="Z571" s="81">
        <f t="shared" si="168"/>
        <v>0</v>
      </c>
      <c r="AA571" s="25" t="str">
        <f t="shared" si="169"/>
        <v>.</v>
      </c>
      <c r="AB571" s="24"/>
      <c r="AC571" s="169"/>
      <c r="AD571" s="24"/>
      <c r="AE571" s="26"/>
      <c r="AF571" s="84">
        <f t="shared" si="175"/>
        <v>0</v>
      </c>
      <c r="AG571" s="84">
        <f t="shared" si="176"/>
        <v>0</v>
      </c>
      <c r="AH571" s="168">
        <f t="shared" si="170"/>
        <v>0</v>
      </c>
    </row>
    <row r="572" spans="3:34" x14ac:dyDescent="0.2">
      <c r="C572" s="164">
        <v>37</v>
      </c>
      <c r="D572" s="300">
        <f>'[1]2022'!D565</f>
        <v>0</v>
      </c>
      <c r="E572" s="301">
        <f>'[1]2022'!E565</f>
        <v>0</v>
      </c>
      <c r="F572" s="66">
        <f>'[1]2022'!F565</f>
        <v>0</v>
      </c>
      <c r="G572" s="302">
        <f>'[1]2022'!G565</f>
        <v>0</v>
      </c>
      <c r="H572" s="302">
        <f>'[1]2022'!H565</f>
        <v>0</v>
      </c>
      <c r="I572" s="301">
        <f>'[1]2022'!I565</f>
        <v>1</v>
      </c>
      <c r="J572" s="303">
        <f>'[1]2022'!J565</f>
        <v>0</v>
      </c>
      <c r="K572" s="304">
        <v>0</v>
      </c>
      <c r="L572" s="305">
        <f>'[1]2022'!L565</f>
        <v>1</v>
      </c>
      <c r="M572" s="306">
        <f>'[1]2022'!M565</f>
        <v>1</v>
      </c>
      <c r="N572" s="72">
        <f t="shared" si="171"/>
        <v>1</v>
      </c>
      <c r="O572" s="307">
        <f t="shared" si="162"/>
        <v>0</v>
      </c>
      <c r="P572" s="74">
        <f t="shared" si="163"/>
        <v>0</v>
      </c>
      <c r="Q572" s="273">
        <f t="shared" si="164"/>
        <v>0</v>
      </c>
      <c r="R572" s="75">
        <f t="shared" si="172"/>
        <v>0</v>
      </c>
      <c r="S572" s="274">
        <f t="shared" si="165"/>
        <v>0</v>
      </c>
      <c r="T572" s="308"/>
      <c r="U572" s="78">
        <f t="shared" si="166"/>
        <v>0</v>
      </c>
      <c r="V572" s="75">
        <f t="shared" si="173"/>
        <v>0</v>
      </c>
      <c r="W572" s="274">
        <f t="shared" si="167"/>
        <v>0</v>
      </c>
      <c r="X572" s="309"/>
      <c r="Y572" s="80">
        <f t="shared" si="174"/>
        <v>0</v>
      </c>
      <c r="Z572" s="81">
        <f t="shared" si="168"/>
        <v>0</v>
      </c>
      <c r="AA572" s="25" t="str">
        <f t="shared" si="169"/>
        <v>.</v>
      </c>
      <c r="AB572" s="24"/>
      <c r="AC572" s="169"/>
      <c r="AD572" s="24"/>
      <c r="AE572" s="26"/>
      <c r="AF572" s="84">
        <f t="shared" si="175"/>
        <v>0</v>
      </c>
      <c r="AG572" s="84">
        <f t="shared" si="176"/>
        <v>0</v>
      </c>
      <c r="AH572" s="168">
        <f t="shared" si="170"/>
        <v>0</v>
      </c>
    </row>
    <row r="573" spans="3:34" x14ac:dyDescent="0.2">
      <c r="C573" s="164">
        <v>38</v>
      </c>
      <c r="D573" s="300">
        <f>'[1]2022'!D566</f>
        <v>0</v>
      </c>
      <c r="E573" s="301">
        <f>'[1]2022'!E566</f>
        <v>0</v>
      </c>
      <c r="F573" s="66">
        <f>'[1]2022'!F566</f>
        <v>0</v>
      </c>
      <c r="G573" s="302">
        <f>'[1]2022'!G566</f>
        <v>0</v>
      </c>
      <c r="H573" s="302">
        <f>'[1]2022'!H566</f>
        <v>0</v>
      </c>
      <c r="I573" s="301">
        <f>'[1]2022'!I566</f>
        <v>1</v>
      </c>
      <c r="J573" s="303">
        <f>'[1]2022'!J566</f>
        <v>0</v>
      </c>
      <c r="K573" s="304">
        <v>0</v>
      </c>
      <c r="L573" s="305">
        <f>'[1]2022'!L566</f>
        <v>1</v>
      </c>
      <c r="M573" s="306">
        <f>'[1]2022'!M566</f>
        <v>1</v>
      </c>
      <c r="N573" s="72">
        <f t="shared" si="171"/>
        <v>1</v>
      </c>
      <c r="O573" s="307">
        <f>D573+E573+J573+G573+H573+F573</f>
        <v>0</v>
      </c>
      <c r="P573" s="74">
        <f t="shared" si="163"/>
        <v>0</v>
      </c>
      <c r="Q573" s="273">
        <f t="shared" si="164"/>
        <v>0</v>
      </c>
      <c r="R573" s="75">
        <f t="shared" si="172"/>
        <v>0</v>
      </c>
      <c r="S573" s="274">
        <f t="shared" si="165"/>
        <v>0</v>
      </c>
      <c r="T573" s="308"/>
      <c r="U573" s="78">
        <f t="shared" si="166"/>
        <v>0</v>
      </c>
      <c r="V573" s="75">
        <f t="shared" si="173"/>
        <v>0</v>
      </c>
      <c r="W573" s="274">
        <f t="shared" si="167"/>
        <v>0</v>
      </c>
      <c r="X573" s="309"/>
      <c r="Y573" s="80">
        <f t="shared" si="174"/>
        <v>0</v>
      </c>
      <c r="Z573" s="81">
        <f t="shared" si="168"/>
        <v>0</v>
      </c>
      <c r="AA573" s="25" t="str">
        <f t="shared" si="169"/>
        <v>.</v>
      </c>
      <c r="AB573" s="24"/>
      <c r="AC573" s="169"/>
      <c r="AD573" s="24"/>
      <c r="AE573" s="26"/>
      <c r="AF573" s="84">
        <f t="shared" si="175"/>
        <v>0</v>
      </c>
      <c r="AG573" s="84">
        <f t="shared" si="176"/>
        <v>0</v>
      </c>
      <c r="AH573" s="168">
        <f t="shared" si="170"/>
        <v>0</v>
      </c>
    </row>
    <row r="574" spans="3:34" x14ac:dyDescent="0.2">
      <c r="C574" s="164">
        <v>39</v>
      </c>
      <c r="D574" s="300">
        <f>'[1]2022'!D567</f>
        <v>0</v>
      </c>
      <c r="E574" s="301">
        <f>'[1]2022'!E567</f>
        <v>0</v>
      </c>
      <c r="F574" s="66">
        <f>'[1]2022'!F567</f>
        <v>0</v>
      </c>
      <c r="G574" s="302">
        <f>'[1]2022'!G567</f>
        <v>0</v>
      </c>
      <c r="H574" s="302">
        <f>'[1]2022'!H567</f>
        <v>0</v>
      </c>
      <c r="I574" s="301">
        <f>'[1]2022'!I567</f>
        <v>1</v>
      </c>
      <c r="J574" s="303">
        <f>'[1]2022'!J567</f>
        <v>0</v>
      </c>
      <c r="K574" s="304">
        <v>0</v>
      </c>
      <c r="L574" s="305">
        <f>'[1]2022'!L567</f>
        <v>1</v>
      </c>
      <c r="M574" s="306">
        <f>'[1]2022'!M567</f>
        <v>1</v>
      </c>
      <c r="N574" s="72">
        <f t="shared" si="171"/>
        <v>1</v>
      </c>
      <c r="O574" s="307">
        <f t="shared" si="162"/>
        <v>0</v>
      </c>
      <c r="P574" s="74">
        <f>ROUND((O574/N574),2)</f>
        <v>0</v>
      </c>
      <c r="Q574" s="273">
        <f t="shared" si="164"/>
        <v>0</v>
      </c>
      <c r="R574" s="75">
        <f t="shared" si="172"/>
        <v>0</v>
      </c>
      <c r="S574" s="274">
        <f t="shared" si="165"/>
        <v>0</v>
      </c>
      <c r="T574" s="308"/>
      <c r="U574" s="78">
        <f t="shared" si="166"/>
        <v>0</v>
      </c>
      <c r="V574" s="75">
        <f t="shared" si="173"/>
        <v>0</v>
      </c>
      <c r="W574" s="274">
        <f t="shared" si="167"/>
        <v>0</v>
      </c>
      <c r="X574" s="309"/>
      <c r="Y574" s="80">
        <f t="shared" si="174"/>
        <v>0</v>
      </c>
      <c r="Z574" s="81">
        <f t="shared" si="168"/>
        <v>0</v>
      </c>
      <c r="AA574" s="25" t="str">
        <f t="shared" si="169"/>
        <v>.</v>
      </c>
      <c r="AB574" s="24"/>
      <c r="AC574" s="169"/>
      <c r="AD574" s="24"/>
      <c r="AE574" s="26"/>
      <c r="AF574" s="84">
        <f t="shared" si="175"/>
        <v>0</v>
      </c>
      <c r="AG574" s="84">
        <f t="shared" si="176"/>
        <v>0</v>
      </c>
      <c r="AH574" s="168">
        <f t="shared" si="170"/>
        <v>0</v>
      </c>
    </row>
    <row r="575" spans="3:34" x14ac:dyDescent="0.2">
      <c r="C575" s="222">
        <v>40</v>
      </c>
      <c r="D575" s="300">
        <f>'[1]2022'!D568</f>
        <v>0</v>
      </c>
      <c r="E575" s="301">
        <f>'[1]2022'!E568</f>
        <v>0</v>
      </c>
      <c r="F575" s="66">
        <f>'[1]2022'!F568</f>
        <v>0</v>
      </c>
      <c r="G575" s="302">
        <f>'[1]2022'!G568</f>
        <v>0</v>
      </c>
      <c r="H575" s="302">
        <f>'[1]2022'!H568</f>
        <v>0</v>
      </c>
      <c r="I575" s="301">
        <f>'[1]2022'!I568</f>
        <v>1</v>
      </c>
      <c r="J575" s="303">
        <f>'[1]2022'!J568</f>
        <v>0</v>
      </c>
      <c r="K575" s="304">
        <v>0</v>
      </c>
      <c r="L575" s="305">
        <f>'[1]2022'!L568</f>
        <v>1</v>
      </c>
      <c r="M575" s="306">
        <f>'[1]2022'!M568</f>
        <v>1</v>
      </c>
      <c r="N575" s="72">
        <f t="shared" si="171"/>
        <v>1</v>
      </c>
      <c r="O575" s="307">
        <f t="shared" si="162"/>
        <v>0</v>
      </c>
      <c r="P575" s="74">
        <f t="shared" si="163"/>
        <v>0</v>
      </c>
      <c r="Q575" s="273">
        <f t="shared" si="164"/>
        <v>0</v>
      </c>
      <c r="R575" s="75">
        <f t="shared" si="172"/>
        <v>0</v>
      </c>
      <c r="S575" s="274">
        <f t="shared" si="165"/>
        <v>0</v>
      </c>
      <c r="T575" s="308"/>
      <c r="U575" s="78">
        <f t="shared" si="166"/>
        <v>0</v>
      </c>
      <c r="V575" s="75">
        <f t="shared" si="173"/>
        <v>0</v>
      </c>
      <c r="W575" s="274">
        <f t="shared" si="167"/>
        <v>0</v>
      </c>
      <c r="X575" s="309"/>
      <c r="Y575" s="80">
        <f t="shared" si="174"/>
        <v>0</v>
      </c>
      <c r="Z575" s="81">
        <f t="shared" si="168"/>
        <v>0</v>
      </c>
      <c r="AA575" s="25" t="str">
        <f t="shared" si="169"/>
        <v>.</v>
      </c>
      <c r="AB575" s="24"/>
      <c r="AC575" s="169"/>
      <c r="AD575" s="24"/>
      <c r="AE575" s="26"/>
      <c r="AF575" s="84">
        <f t="shared" si="175"/>
        <v>0</v>
      </c>
      <c r="AG575" s="84">
        <f t="shared" si="176"/>
        <v>0</v>
      </c>
      <c r="AH575" s="168">
        <f t="shared" si="170"/>
        <v>0</v>
      </c>
    </row>
    <row r="576" spans="3:34" x14ac:dyDescent="0.2">
      <c r="C576" s="164">
        <v>41</v>
      </c>
      <c r="D576" s="300">
        <f>'[1]2022'!D569</f>
        <v>0</v>
      </c>
      <c r="E576" s="301">
        <f>'[1]2022'!E569</f>
        <v>0</v>
      </c>
      <c r="F576" s="66">
        <f>'[1]2022'!F569</f>
        <v>0</v>
      </c>
      <c r="G576" s="302">
        <f>'[1]2022'!G569</f>
        <v>0</v>
      </c>
      <c r="H576" s="302">
        <f>'[1]2022'!H569</f>
        <v>0</v>
      </c>
      <c r="I576" s="301">
        <f>'[1]2022'!I569</f>
        <v>1</v>
      </c>
      <c r="J576" s="303">
        <f>'[1]2022'!J569</f>
        <v>0</v>
      </c>
      <c r="K576" s="304">
        <v>0</v>
      </c>
      <c r="L576" s="305">
        <f>'[1]2022'!L569</f>
        <v>1</v>
      </c>
      <c r="M576" s="306">
        <f>'[1]2022'!M569</f>
        <v>1</v>
      </c>
      <c r="N576" s="72">
        <f t="shared" si="171"/>
        <v>1</v>
      </c>
      <c r="O576" s="307">
        <f t="shared" si="162"/>
        <v>0</v>
      </c>
      <c r="P576" s="74">
        <f t="shared" si="163"/>
        <v>0</v>
      </c>
      <c r="Q576" s="273">
        <f t="shared" si="164"/>
        <v>0</v>
      </c>
      <c r="R576" s="75">
        <f t="shared" si="172"/>
        <v>0</v>
      </c>
      <c r="S576" s="274">
        <f t="shared" si="165"/>
        <v>0</v>
      </c>
      <c r="T576" s="308"/>
      <c r="U576" s="78">
        <f t="shared" si="166"/>
        <v>0</v>
      </c>
      <c r="V576" s="75">
        <f t="shared" si="173"/>
        <v>0</v>
      </c>
      <c r="W576" s="274">
        <f t="shared" si="167"/>
        <v>0</v>
      </c>
      <c r="X576" s="309"/>
      <c r="Y576" s="80">
        <f t="shared" si="174"/>
        <v>0</v>
      </c>
      <c r="Z576" s="81">
        <f t="shared" si="168"/>
        <v>0</v>
      </c>
      <c r="AA576" s="25" t="str">
        <f t="shared" si="169"/>
        <v>.</v>
      </c>
      <c r="AB576" s="24"/>
      <c r="AC576" s="169"/>
      <c r="AD576" s="24"/>
      <c r="AE576" s="26"/>
      <c r="AF576" s="84">
        <f t="shared" si="175"/>
        <v>0</v>
      </c>
      <c r="AG576" s="84">
        <f t="shared" si="176"/>
        <v>0</v>
      </c>
      <c r="AH576" s="168">
        <f t="shared" si="170"/>
        <v>0</v>
      </c>
    </row>
    <row r="577" spans="2:34" x14ac:dyDescent="0.2">
      <c r="C577" s="164">
        <v>42</v>
      </c>
      <c r="D577" s="300">
        <f>'[1]2022'!D570</f>
        <v>0</v>
      </c>
      <c r="E577" s="301">
        <f>'[1]2022'!E570</f>
        <v>0</v>
      </c>
      <c r="F577" s="66">
        <f>'[1]2022'!F570</f>
        <v>0</v>
      </c>
      <c r="G577" s="302">
        <f>'[1]2022'!G570</f>
        <v>0</v>
      </c>
      <c r="H577" s="302">
        <f>'[1]2022'!H570</f>
        <v>0</v>
      </c>
      <c r="I577" s="301">
        <f>'[1]2022'!I570</f>
        <v>1</v>
      </c>
      <c r="J577" s="303">
        <f>'[1]2022'!J570</f>
        <v>0</v>
      </c>
      <c r="K577" s="304">
        <v>0</v>
      </c>
      <c r="L577" s="305">
        <f>'[1]2022'!L570</f>
        <v>1</v>
      </c>
      <c r="M577" s="306">
        <f>'[1]2022'!M570</f>
        <v>1</v>
      </c>
      <c r="N577" s="72">
        <f t="shared" si="171"/>
        <v>1</v>
      </c>
      <c r="O577" s="307">
        <f t="shared" si="162"/>
        <v>0</v>
      </c>
      <c r="P577" s="74">
        <f>ROUND((O577/N577),2)</f>
        <v>0</v>
      </c>
      <c r="Q577" s="273">
        <f t="shared" si="164"/>
        <v>0</v>
      </c>
      <c r="R577" s="75">
        <f t="shared" si="172"/>
        <v>0</v>
      </c>
      <c r="S577" s="274">
        <f t="shared" si="165"/>
        <v>0</v>
      </c>
      <c r="T577" s="308"/>
      <c r="U577" s="78">
        <f t="shared" si="166"/>
        <v>0</v>
      </c>
      <c r="V577" s="75">
        <f t="shared" si="173"/>
        <v>0</v>
      </c>
      <c r="W577" s="274">
        <f t="shared" si="167"/>
        <v>0</v>
      </c>
      <c r="X577" s="309"/>
      <c r="Y577" s="80">
        <f t="shared" si="174"/>
        <v>0</v>
      </c>
      <c r="Z577" s="81">
        <f t="shared" si="168"/>
        <v>0</v>
      </c>
      <c r="AA577" s="25" t="str">
        <f t="shared" si="169"/>
        <v>.</v>
      </c>
      <c r="AB577" s="24"/>
      <c r="AC577" s="169"/>
      <c r="AD577" s="24"/>
      <c r="AE577" s="26"/>
      <c r="AF577" s="84">
        <f t="shared" si="175"/>
        <v>0</v>
      </c>
      <c r="AG577" s="84">
        <f t="shared" si="176"/>
        <v>0</v>
      </c>
      <c r="AH577" s="168">
        <f t="shared" si="170"/>
        <v>0</v>
      </c>
    </row>
    <row r="578" spans="2:34" x14ac:dyDescent="0.2">
      <c r="C578" s="164">
        <v>43</v>
      </c>
      <c r="D578" s="300">
        <f>'[1]2022'!D571</f>
        <v>0</v>
      </c>
      <c r="E578" s="301">
        <f>'[1]2022'!E571</f>
        <v>0</v>
      </c>
      <c r="F578" s="66">
        <f>'[1]2022'!F571</f>
        <v>0</v>
      </c>
      <c r="G578" s="302">
        <f>'[1]2022'!G571</f>
        <v>0</v>
      </c>
      <c r="H578" s="302">
        <f>'[1]2022'!H571</f>
        <v>0</v>
      </c>
      <c r="I578" s="301">
        <f>'[1]2022'!I571</f>
        <v>1</v>
      </c>
      <c r="J578" s="303">
        <f>'[1]2022'!J571</f>
        <v>0</v>
      </c>
      <c r="K578" s="304">
        <v>0</v>
      </c>
      <c r="L578" s="305">
        <f>'[1]2022'!L571</f>
        <v>1</v>
      </c>
      <c r="M578" s="306">
        <f>'[1]2022'!M571</f>
        <v>1</v>
      </c>
      <c r="N578" s="72">
        <f t="shared" si="171"/>
        <v>1</v>
      </c>
      <c r="O578" s="307">
        <f t="shared" si="162"/>
        <v>0</v>
      </c>
      <c r="P578" s="74">
        <f t="shared" si="163"/>
        <v>0</v>
      </c>
      <c r="Q578" s="273">
        <f t="shared" si="164"/>
        <v>0</v>
      </c>
      <c r="R578" s="75">
        <f t="shared" si="172"/>
        <v>0</v>
      </c>
      <c r="S578" s="274">
        <f t="shared" si="165"/>
        <v>0</v>
      </c>
      <c r="T578" s="308"/>
      <c r="U578" s="78">
        <f t="shared" si="166"/>
        <v>0</v>
      </c>
      <c r="V578" s="75">
        <f t="shared" si="173"/>
        <v>0</v>
      </c>
      <c r="W578" s="274">
        <f t="shared" si="167"/>
        <v>0</v>
      </c>
      <c r="X578" s="309"/>
      <c r="Y578" s="80">
        <f t="shared" si="174"/>
        <v>0</v>
      </c>
      <c r="Z578" s="81">
        <f t="shared" si="168"/>
        <v>0</v>
      </c>
      <c r="AA578" s="25" t="str">
        <f t="shared" si="169"/>
        <v>.</v>
      </c>
      <c r="AB578" s="24"/>
      <c r="AC578" s="169"/>
      <c r="AD578" s="24"/>
      <c r="AE578" s="26"/>
      <c r="AF578" s="84">
        <f t="shared" si="175"/>
        <v>0</v>
      </c>
      <c r="AG578" s="84">
        <f t="shared" si="176"/>
        <v>0</v>
      </c>
      <c r="AH578" s="168">
        <f t="shared" si="170"/>
        <v>0</v>
      </c>
    </row>
    <row r="579" spans="2:34" ht="13.2" thickBot="1" x14ac:dyDescent="0.25">
      <c r="C579" s="222">
        <v>44</v>
      </c>
      <c r="D579" s="300">
        <f>'[1]2022'!D572</f>
        <v>0</v>
      </c>
      <c r="E579" s="301">
        <f>'[1]2022'!E572</f>
        <v>0</v>
      </c>
      <c r="F579" s="345">
        <f>'[1]2022'!F572</f>
        <v>0</v>
      </c>
      <c r="G579" s="302">
        <f>'[1]2022'!G572</f>
        <v>0</v>
      </c>
      <c r="H579" s="302">
        <f>'[1]2022'!H572</f>
        <v>0</v>
      </c>
      <c r="I579" s="301">
        <f>'[1]2022'!I572</f>
        <v>1</v>
      </c>
      <c r="J579" s="303">
        <f>'[1]2022'!J572</f>
        <v>0</v>
      </c>
      <c r="K579" s="304">
        <v>0</v>
      </c>
      <c r="L579" s="305">
        <f>'[1]2022'!L572</f>
        <v>1</v>
      </c>
      <c r="M579" s="306">
        <f>'[1]2022'!M572</f>
        <v>1</v>
      </c>
      <c r="N579" s="72">
        <f t="shared" si="171"/>
        <v>1</v>
      </c>
      <c r="O579" s="307">
        <f t="shared" si="162"/>
        <v>0</v>
      </c>
      <c r="P579" s="74">
        <f t="shared" si="163"/>
        <v>0</v>
      </c>
      <c r="Q579" s="273">
        <f t="shared" si="164"/>
        <v>0</v>
      </c>
      <c r="R579" s="75">
        <f t="shared" si="172"/>
        <v>0</v>
      </c>
      <c r="S579" s="274">
        <f t="shared" si="165"/>
        <v>0</v>
      </c>
      <c r="T579" s="308"/>
      <c r="U579" s="78">
        <f t="shared" si="166"/>
        <v>0</v>
      </c>
      <c r="V579" s="75">
        <f t="shared" si="173"/>
        <v>0</v>
      </c>
      <c r="W579" s="274">
        <f t="shared" si="167"/>
        <v>0</v>
      </c>
      <c r="X579" s="309"/>
      <c r="Y579" s="80">
        <f t="shared" si="174"/>
        <v>0</v>
      </c>
      <c r="Z579" s="81">
        <f t="shared" si="168"/>
        <v>0</v>
      </c>
      <c r="AA579" s="25" t="str">
        <f t="shared" si="169"/>
        <v>.</v>
      </c>
      <c r="AB579" s="24"/>
      <c r="AC579" s="169"/>
      <c r="AD579" s="24"/>
      <c r="AE579" s="26"/>
      <c r="AF579" s="84">
        <f t="shared" si="175"/>
        <v>0</v>
      </c>
      <c r="AG579" s="84">
        <f t="shared" si="176"/>
        <v>0</v>
      </c>
      <c r="AH579" s="168">
        <f t="shared" si="170"/>
        <v>0</v>
      </c>
    </row>
    <row r="580" spans="2:34" x14ac:dyDescent="0.2">
      <c r="C580" s="164">
        <v>45</v>
      </c>
      <c r="D580" s="300">
        <f>'[1]2022'!D573</f>
        <v>0</v>
      </c>
      <c r="E580" s="301">
        <f>'[1]2022'!E573</f>
        <v>0</v>
      </c>
      <c r="F580" s="346">
        <f>'[1]2022'!F573</f>
        <v>0</v>
      </c>
      <c r="G580" s="302">
        <f>'[1]2022'!G573</f>
        <v>0</v>
      </c>
      <c r="H580" s="302">
        <f>'[1]2022'!H573</f>
        <v>0</v>
      </c>
      <c r="I580" s="301">
        <f>'[1]2022'!I573</f>
        <v>1</v>
      </c>
      <c r="J580" s="303">
        <f>'[1]2022'!J573</f>
        <v>0</v>
      </c>
      <c r="K580" s="304">
        <v>0</v>
      </c>
      <c r="L580" s="305">
        <f>'[1]2022'!L573</f>
        <v>1</v>
      </c>
      <c r="M580" s="306">
        <f>'[1]2022'!M573</f>
        <v>1</v>
      </c>
      <c r="N580" s="72">
        <f t="shared" si="171"/>
        <v>1</v>
      </c>
      <c r="O580" s="307">
        <f t="shared" si="162"/>
        <v>0</v>
      </c>
      <c r="P580" s="74">
        <f t="shared" si="163"/>
        <v>0</v>
      </c>
      <c r="Q580" s="273">
        <f t="shared" ref="Q580:Q587" si="177">ROUND(((O580)*3%),2)</f>
        <v>0</v>
      </c>
      <c r="R580" s="75">
        <f>ROUND((IF(((O580))/M580-$AC$538&lt;0,0,(((O580))/M580-$AC$538))*3.5%*M580),2)</f>
        <v>0</v>
      </c>
      <c r="S580" s="274">
        <f t="shared" si="165"/>
        <v>0</v>
      </c>
      <c r="T580" s="308"/>
      <c r="U580" s="78">
        <f t="shared" si="166"/>
        <v>0</v>
      </c>
      <c r="V580" s="75">
        <f t="shared" si="173"/>
        <v>0</v>
      </c>
      <c r="W580" s="274">
        <f t="shared" si="167"/>
        <v>0</v>
      </c>
      <c r="X580" s="309"/>
      <c r="Y580" s="80">
        <f t="shared" si="174"/>
        <v>0</v>
      </c>
      <c r="Z580" s="81">
        <f t="shared" si="168"/>
        <v>0</v>
      </c>
      <c r="AA580" s="25" t="str">
        <f t="shared" si="169"/>
        <v>.</v>
      </c>
      <c r="AB580" s="24"/>
      <c r="AC580" s="169"/>
      <c r="AD580" s="24"/>
      <c r="AE580" s="26"/>
      <c r="AF580" s="84">
        <f t="shared" si="175"/>
        <v>0</v>
      </c>
      <c r="AG580" s="84">
        <f t="shared" si="176"/>
        <v>0</v>
      </c>
      <c r="AH580" s="168">
        <f t="shared" si="170"/>
        <v>0</v>
      </c>
    </row>
    <row r="581" spans="2:34" x14ac:dyDescent="0.2">
      <c r="C581" s="164">
        <v>46</v>
      </c>
      <c r="D581" s="300">
        <f>'[1]2022'!D574</f>
        <v>0</v>
      </c>
      <c r="E581" s="301">
        <f>'[1]2022'!E574</f>
        <v>0</v>
      </c>
      <c r="F581" s="66">
        <f>'[1]2022'!F574</f>
        <v>0</v>
      </c>
      <c r="G581" s="302">
        <f>'[1]2022'!G574</f>
        <v>0</v>
      </c>
      <c r="H581" s="302">
        <f>'[1]2022'!H574</f>
        <v>0</v>
      </c>
      <c r="I581" s="301">
        <f>'[1]2022'!I574</f>
        <v>1</v>
      </c>
      <c r="J581" s="303">
        <f>'[1]2022'!J574</f>
        <v>0</v>
      </c>
      <c r="K581" s="304">
        <v>0</v>
      </c>
      <c r="L581" s="305">
        <f>'[1]2022'!L574</f>
        <v>1</v>
      </c>
      <c r="M581" s="306">
        <f>'[1]2022'!M574</f>
        <v>1</v>
      </c>
      <c r="N581" s="72">
        <f t="shared" si="171"/>
        <v>1</v>
      </c>
      <c r="O581" s="307">
        <f t="shared" si="162"/>
        <v>0</v>
      </c>
      <c r="P581" s="74">
        <f t="shared" si="163"/>
        <v>0</v>
      </c>
      <c r="Q581" s="273">
        <f t="shared" si="177"/>
        <v>0</v>
      </c>
      <c r="R581" s="75">
        <f t="shared" ref="R581:R587" si="178">ROUND((IF(((O581))/M581-$AC$538&lt;0,0,(((O581))/M581-$AC$538))*3.5%*M581),2)</f>
        <v>0</v>
      </c>
      <c r="S581" s="274">
        <f t="shared" si="165"/>
        <v>0</v>
      </c>
      <c r="T581" s="308"/>
      <c r="U581" s="78">
        <f t="shared" si="166"/>
        <v>0</v>
      </c>
      <c r="V581" s="75">
        <f t="shared" si="173"/>
        <v>0</v>
      </c>
      <c r="W581" s="274">
        <f t="shared" si="167"/>
        <v>0</v>
      </c>
      <c r="X581" s="309"/>
      <c r="Y581" s="80">
        <f t="shared" si="174"/>
        <v>0</v>
      </c>
      <c r="Z581" s="81">
        <f t="shared" si="168"/>
        <v>0</v>
      </c>
      <c r="AA581" s="25" t="str">
        <f t="shared" si="169"/>
        <v>.</v>
      </c>
      <c r="AB581" s="24"/>
      <c r="AC581" s="169"/>
      <c r="AD581" s="24"/>
      <c r="AE581" s="26"/>
      <c r="AF581" s="84">
        <f t="shared" si="175"/>
        <v>0</v>
      </c>
      <c r="AG581" s="84">
        <f t="shared" si="176"/>
        <v>0</v>
      </c>
      <c r="AH581" s="168">
        <f t="shared" si="170"/>
        <v>0</v>
      </c>
    </row>
    <row r="582" spans="2:34" x14ac:dyDescent="0.2">
      <c r="C582" s="164">
        <v>47</v>
      </c>
      <c r="D582" s="300">
        <f>'[1]2022'!D575</f>
        <v>0</v>
      </c>
      <c r="E582" s="301">
        <f>'[1]2022'!E575</f>
        <v>0</v>
      </c>
      <c r="F582" s="66">
        <f>'[1]2022'!F575</f>
        <v>0</v>
      </c>
      <c r="G582" s="302">
        <f>'[1]2022'!G575</f>
        <v>0</v>
      </c>
      <c r="H582" s="302">
        <f>'[1]2022'!H575</f>
        <v>0</v>
      </c>
      <c r="I582" s="301">
        <f>'[1]2022'!I575</f>
        <v>1</v>
      </c>
      <c r="J582" s="303">
        <f>'[1]2022'!J575</f>
        <v>0</v>
      </c>
      <c r="K582" s="304">
        <v>0</v>
      </c>
      <c r="L582" s="305">
        <f>'[1]2022'!L575</f>
        <v>1</v>
      </c>
      <c r="M582" s="306">
        <f>'[1]2022'!M575</f>
        <v>1</v>
      </c>
      <c r="N582" s="72">
        <f t="shared" si="171"/>
        <v>1</v>
      </c>
      <c r="O582" s="307">
        <f t="shared" si="162"/>
        <v>0</v>
      </c>
      <c r="P582" s="74">
        <f t="shared" si="163"/>
        <v>0</v>
      </c>
      <c r="Q582" s="273">
        <f t="shared" si="177"/>
        <v>0</v>
      </c>
      <c r="R582" s="75">
        <f t="shared" si="178"/>
        <v>0</v>
      </c>
      <c r="S582" s="274">
        <f t="shared" si="165"/>
        <v>0</v>
      </c>
      <c r="T582" s="308"/>
      <c r="U582" s="78">
        <f t="shared" si="166"/>
        <v>0</v>
      </c>
      <c r="V582" s="75">
        <f t="shared" si="173"/>
        <v>0</v>
      </c>
      <c r="W582" s="274">
        <f t="shared" si="167"/>
        <v>0</v>
      </c>
      <c r="X582" s="309"/>
      <c r="Y582" s="80">
        <f t="shared" si="174"/>
        <v>0</v>
      </c>
      <c r="Z582" s="81">
        <f t="shared" si="168"/>
        <v>0</v>
      </c>
      <c r="AA582" s="25" t="str">
        <f t="shared" si="169"/>
        <v>.</v>
      </c>
      <c r="AB582" s="24"/>
      <c r="AC582" s="169"/>
      <c r="AD582" s="24"/>
      <c r="AE582" s="26"/>
      <c r="AF582" s="84">
        <f t="shared" si="175"/>
        <v>0</v>
      </c>
      <c r="AG582" s="84">
        <f t="shared" si="176"/>
        <v>0</v>
      </c>
      <c r="AH582" s="168">
        <f t="shared" si="170"/>
        <v>0</v>
      </c>
    </row>
    <row r="583" spans="2:34" x14ac:dyDescent="0.2">
      <c r="C583" s="222">
        <v>48</v>
      </c>
      <c r="D583" s="300">
        <f>'[1]2022'!D576</f>
        <v>0</v>
      </c>
      <c r="E583" s="301">
        <f>'[1]2022'!E576</f>
        <v>0</v>
      </c>
      <c r="F583" s="66">
        <f>'[1]2022'!F576</f>
        <v>0</v>
      </c>
      <c r="G583" s="302">
        <f>'[1]2022'!G576</f>
        <v>0</v>
      </c>
      <c r="H583" s="302">
        <f>'[1]2022'!H576</f>
        <v>0</v>
      </c>
      <c r="I583" s="301">
        <f>'[1]2022'!I576</f>
        <v>1</v>
      </c>
      <c r="J583" s="303">
        <f>'[1]2022'!J576</f>
        <v>0</v>
      </c>
      <c r="K583" s="304">
        <v>0</v>
      </c>
      <c r="L583" s="305">
        <f>'[1]2022'!L576</f>
        <v>1</v>
      </c>
      <c r="M583" s="306">
        <f>'[1]2022'!M576</f>
        <v>1</v>
      </c>
      <c r="N583" s="72">
        <f t="shared" si="171"/>
        <v>1</v>
      </c>
      <c r="O583" s="307">
        <f t="shared" si="162"/>
        <v>0</v>
      </c>
      <c r="P583" s="74">
        <f t="shared" si="163"/>
        <v>0</v>
      </c>
      <c r="Q583" s="273">
        <f t="shared" si="177"/>
        <v>0</v>
      </c>
      <c r="R583" s="75">
        <f t="shared" si="178"/>
        <v>0</v>
      </c>
      <c r="S583" s="274">
        <f t="shared" si="165"/>
        <v>0</v>
      </c>
      <c r="T583" s="308"/>
      <c r="U583" s="78">
        <f t="shared" si="166"/>
        <v>0</v>
      </c>
      <c r="V583" s="75">
        <f t="shared" si="173"/>
        <v>0</v>
      </c>
      <c r="W583" s="274">
        <f t="shared" si="167"/>
        <v>0</v>
      </c>
      <c r="X583" s="309"/>
      <c r="Y583" s="80">
        <f t="shared" si="174"/>
        <v>0</v>
      </c>
      <c r="Z583" s="81">
        <f t="shared" si="168"/>
        <v>0</v>
      </c>
      <c r="AA583" s="25" t="str">
        <f t="shared" si="169"/>
        <v>.</v>
      </c>
      <c r="AB583" s="24"/>
      <c r="AC583" s="169"/>
      <c r="AD583" s="24"/>
      <c r="AE583" s="26"/>
      <c r="AF583" s="84">
        <f t="shared" si="175"/>
        <v>0</v>
      </c>
      <c r="AG583" s="84">
        <f t="shared" si="176"/>
        <v>0</v>
      </c>
      <c r="AH583" s="168">
        <f t="shared" si="170"/>
        <v>0</v>
      </c>
    </row>
    <row r="584" spans="2:34" x14ac:dyDescent="0.2">
      <c r="C584" s="164">
        <v>49</v>
      </c>
      <c r="D584" s="300">
        <f>'[1]2022'!D577</f>
        <v>0</v>
      </c>
      <c r="E584" s="301">
        <f>'[1]2022'!E577</f>
        <v>0</v>
      </c>
      <c r="F584" s="66">
        <f>'[1]2022'!F577</f>
        <v>0</v>
      </c>
      <c r="G584" s="302">
        <f>'[1]2022'!G577</f>
        <v>0</v>
      </c>
      <c r="H584" s="302">
        <f>'[1]2022'!H577</f>
        <v>0</v>
      </c>
      <c r="I584" s="301">
        <f>'[1]2022'!I577</f>
        <v>1</v>
      </c>
      <c r="J584" s="303">
        <f>'[1]2022'!J577</f>
        <v>0</v>
      </c>
      <c r="K584" s="304">
        <v>0</v>
      </c>
      <c r="L584" s="305">
        <f>'[1]2022'!L577</f>
        <v>1</v>
      </c>
      <c r="M584" s="306">
        <f>'[1]2022'!M577</f>
        <v>1</v>
      </c>
      <c r="N584" s="72">
        <f t="shared" si="171"/>
        <v>1</v>
      </c>
      <c r="O584" s="307">
        <f t="shared" si="162"/>
        <v>0</v>
      </c>
      <c r="P584" s="74">
        <f t="shared" si="163"/>
        <v>0</v>
      </c>
      <c r="Q584" s="273">
        <f t="shared" si="177"/>
        <v>0</v>
      </c>
      <c r="R584" s="75">
        <f t="shared" si="178"/>
        <v>0</v>
      </c>
      <c r="S584" s="274">
        <f t="shared" si="165"/>
        <v>0</v>
      </c>
      <c r="T584" s="308"/>
      <c r="U584" s="78">
        <f t="shared" si="166"/>
        <v>0</v>
      </c>
      <c r="V584" s="75">
        <f t="shared" si="173"/>
        <v>0</v>
      </c>
      <c r="W584" s="274">
        <f t="shared" si="167"/>
        <v>0</v>
      </c>
      <c r="X584" s="309"/>
      <c r="Y584" s="80">
        <f t="shared" si="174"/>
        <v>0</v>
      </c>
      <c r="Z584" s="81">
        <f t="shared" si="168"/>
        <v>0</v>
      </c>
      <c r="AA584" s="25" t="str">
        <f t="shared" si="169"/>
        <v>.</v>
      </c>
      <c r="AB584" s="24"/>
      <c r="AC584" s="169"/>
      <c r="AD584" s="24"/>
      <c r="AE584" s="26"/>
      <c r="AF584" s="84">
        <f t="shared" si="175"/>
        <v>0</v>
      </c>
      <c r="AG584" s="84">
        <f t="shared" si="176"/>
        <v>0</v>
      </c>
      <c r="AH584" s="168">
        <f t="shared" si="170"/>
        <v>0</v>
      </c>
    </row>
    <row r="585" spans="2:34" x14ac:dyDescent="0.2">
      <c r="C585" s="164">
        <v>50</v>
      </c>
      <c r="D585" s="300">
        <f>'[1]2022'!D578</f>
        <v>0</v>
      </c>
      <c r="E585" s="301">
        <f>'[1]2022'!E578</f>
        <v>0</v>
      </c>
      <c r="F585" s="66">
        <f>'[1]2022'!F578</f>
        <v>0</v>
      </c>
      <c r="G585" s="302">
        <f>'[1]2022'!G578</f>
        <v>0</v>
      </c>
      <c r="H585" s="302">
        <f>'[1]2022'!H578</f>
        <v>0</v>
      </c>
      <c r="I585" s="301">
        <f>'[1]2022'!I578</f>
        <v>1</v>
      </c>
      <c r="J585" s="303">
        <f>'[1]2022'!J578</f>
        <v>0</v>
      </c>
      <c r="K585" s="304">
        <v>0</v>
      </c>
      <c r="L585" s="305">
        <f>'[1]2022'!L578</f>
        <v>1</v>
      </c>
      <c r="M585" s="306">
        <f>'[1]2022'!M578</f>
        <v>1</v>
      </c>
      <c r="N585" s="72">
        <f t="shared" si="171"/>
        <v>1</v>
      </c>
      <c r="O585" s="307">
        <f t="shared" si="162"/>
        <v>0</v>
      </c>
      <c r="P585" s="74">
        <f t="shared" si="163"/>
        <v>0</v>
      </c>
      <c r="Q585" s="273">
        <f t="shared" si="177"/>
        <v>0</v>
      </c>
      <c r="R585" s="75">
        <f t="shared" si="178"/>
        <v>0</v>
      </c>
      <c r="S585" s="274">
        <f t="shared" si="165"/>
        <v>0</v>
      </c>
      <c r="T585" s="308"/>
      <c r="U585" s="78">
        <f t="shared" si="166"/>
        <v>0</v>
      </c>
      <c r="V585" s="75">
        <f t="shared" si="173"/>
        <v>0</v>
      </c>
      <c r="W585" s="274">
        <f t="shared" si="167"/>
        <v>0</v>
      </c>
      <c r="X585" s="309"/>
      <c r="Y585" s="80">
        <f t="shared" si="174"/>
        <v>0</v>
      </c>
      <c r="Z585" s="81">
        <f t="shared" si="168"/>
        <v>0</v>
      </c>
      <c r="AA585" s="25" t="str">
        <f t="shared" si="169"/>
        <v>.</v>
      </c>
      <c r="AB585" s="24"/>
      <c r="AC585" s="169"/>
      <c r="AD585" s="24"/>
      <c r="AE585" s="26"/>
      <c r="AF585" s="84">
        <f t="shared" si="175"/>
        <v>0</v>
      </c>
      <c r="AG585" s="84">
        <f t="shared" si="176"/>
        <v>0</v>
      </c>
      <c r="AH585" s="168">
        <f t="shared" si="170"/>
        <v>0</v>
      </c>
    </row>
    <row r="586" spans="2:34" x14ac:dyDescent="0.2">
      <c r="C586" s="164">
        <v>51</v>
      </c>
      <c r="D586" s="300">
        <f>'[1]2022'!D579</f>
        <v>0</v>
      </c>
      <c r="E586" s="301">
        <f>'[1]2022'!E579</f>
        <v>0</v>
      </c>
      <c r="F586" s="66">
        <f>'[1]2022'!F579</f>
        <v>0</v>
      </c>
      <c r="G586" s="302">
        <f>'[1]2022'!G579</f>
        <v>0</v>
      </c>
      <c r="H586" s="302">
        <f>'[1]2022'!H579</f>
        <v>0</v>
      </c>
      <c r="I586" s="301">
        <f>'[1]2022'!I579</f>
        <v>1</v>
      </c>
      <c r="J586" s="303">
        <f>'[1]2022'!J579</f>
        <v>0</v>
      </c>
      <c r="K586" s="304">
        <v>0</v>
      </c>
      <c r="L586" s="305">
        <f>'[1]2022'!L579</f>
        <v>1</v>
      </c>
      <c r="M586" s="306">
        <f>'[1]2022'!M579</f>
        <v>1</v>
      </c>
      <c r="N586" s="72">
        <f t="shared" si="171"/>
        <v>1</v>
      </c>
      <c r="O586" s="307">
        <f t="shared" si="162"/>
        <v>0</v>
      </c>
      <c r="P586" s="74">
        <f t="shared" si="163"/>
        <v>0</v>
      </c>
      <c r="Q586" s="273">
        <f t="shared" si="177"/>
        <v>0</v>
      </c>
      <c r="R586" s="75">
        <f t="shared" si="178"/>
        <v>0</v>
      </c>
      <c r="S586" s="274">
        <f t="shared" si="165"/>
        <v>0</v>
      </c>
      <c r="T586" s="308"/>
      <c r="U586" s="78">
        <f t="shared" si="166"/>
        <v>0</v>
      </c>
      <c r="V586" s="75">
        <f t="shared" si="173"/>
        <v>0</v>
      </c>
      <c r="W586" s="274">
        <f t="shared" si="167"/>
        <v>0</v>
      </c>
      <c r="X586" s="309"/>
      <c r="Y586" s="80">
        <f t="shared" si="174"/>
        <v>0</v>
      </c>
      <c r="Z586" s="81">
        <f t="shared" si="168"/>
        <v>0</v>
      </c>
      <c r="AA586" s="25" t="str">
        <f t="shared" si="169"/>
        <v>.</v>
      </c>
      <c r="AB586" s="24"/>
      <c r="AC586" s="169"/>
      <c r="AD586" s="24"/>
      <c r="AE586" s="26"/>
      <c r="AF586" s="84">
        <f t="shared" si="175"/>
        <v>0</v>
      </c>
      <c r="AG586" s="84">
        <f t="shared" si="176"/>
        <v>0</v>
      </c>
      <c r="AH586" s="168">
        <f t="shared" si="170"/>
        <v>0</v>
      </c>
    </row>
    <row r="587" spans="2:34" x14ac:dyDescent="0.2">
      <c r="C587" s="164">
        <v>52</v>
      </c>
      <c r="D587" s="300">
        <f>'[1]2022'!D580</f>
        <v>0</v>
      </c>
      <c r="E587" s="301">
        <f>'[1]2022'!E580</f>
        <v>0</v>
      </c>
      <c r="F587" s="66">
        <f>'[1]2022'!F580</f>
        <v>0</v>
      </c>
      <c r="G587" s="302">
        <f>'[1]2022'!G580</f>
        <v>0</v>
      </c>
      <c r="H587" s="302">
        <f>'[1]2022'!H580</f>
        <v>0</v>
      </c>
      <c r="I587" s="301">
        <f>'[1]2022'!I580</f>
        <v>1</v>
      </c>
      <c r="J587" s="303">
        <f>'[1]2022'!J580</f>
        <v>0</v>
      </c>
      <c r="K587" s="304"/>
      <c r="L587" s="305">
        <f>'[1]2022'!L580</f>
        <v>1</v>
      </c>
      <c r="M587" s="306">
        <f>'[1]2022'!M580</f>
        <v>1</v>
      </c>
      <c r="N587" s="72">
        <f t="shared" si="171"/>
        <v>1</v>
      </c>
      <c r="O587" s="307">
        <f t="shared" si="162"/>
        <v>0</v>
      </c>
      <c r="P587" s="74">
        <f t="shared" si="163"/>
        <v>0</v>
      </c>
      <c r="Q587" s="273">
        <f t="shared" si="177"/>
        <v>0</v>
      </c>
      <c r="R587" s="75">
        <f t="shared" si="178"/>
        <v>0</v>
      </c>
      <c r="S587" s="274">
        <f t="shared" si="165"/>
        <v>0</v>
      </c>
      <c r="T587" s="308"/>
      <c r="U587" s="78">
        <f t="shared" si="166"/>
        <v>0</v>
      </c>
      <c r="V587" s="75">
        <f t="shared" si="173"/>
        <v>0</v>
      </c>
      <c r="W587" s="274">
        <f t="shared" si="167"/>
        <v>0</v>
      </c>
      <c r="X587" s="309"/>
      <c r="Y587" s="80">
        <f t="shared" si="174"/>
        <v>0</v>
      </c>
      <c r="Z587" s="81">
        <f t="shared" si="168"/>
        <v>0</v>
      </c>
      <c r="AA587" s="25"/>
      <c r="AB587" s="24"/>
      <c r="AC587" s="169"/>
      <c r="AD587" s="24"/>
      <c r="AE587" s="26"/>
      <c r="AF587" s="84">
        <f t="shared" si="175"/>
        <v>0</v>
      </c>
      <c r="AG587" s="84">
        <f t="shared" si="176"/>
        <v>0</v>
      </c>
      <c r="AH587" s="168"/>
    </row>
    <row r="588" spans="2:34" ht="13.2" thickBot="1" x14ac:dyDescent="0.25">
      <c r="C588" s="170"/>
      <c r="D588" s="315"/>
      <c r="E588" s="315"/>
      <c r="F588" s="315"/>
      <c r="G588" s="309"/>
      <c r="H588" s="309"/>
      <c r="I588" s="316" t="s">
        <v>35</v>
      </c>
      <c r="J588" s="315"/>
      <c r="K588" s="309"/>
      <c r="L588" s="317"/>
      <c r="M588" s="317"/>
      <c r="N588" s="318"/>
      <c r="O588" s="309">
        <f>SUM(O536:O587)</f>
        <v>0</v>
      </c>
      <c r="P588" s="309">
        <f>SUM(P536:P587)</f>
        <v>0</v>
      </c>
      <c r="Q588" s="273">
        <f>SUM(Q536:Q587)</f>
        <v>0</v>
      </c>
      <c r="R588" s="273">
        <f>SUM(R536:R587)</f>
        <v>0</v>
      </c>
      <c r="S588" s="274">
        <f>SUM(S536:S587)</f>
        <v>0</v>
      </c>
      <c r="T588" s="308"/>
      <c r="U588" s="283">
        <f>SUM(U536:U587)</f>
        <v>0</v>
      </c>
      <c r="V588" s="284">
        <f>SUM(V536:V587)</f>
        <v>0</v>
      </c>
      <c r="W588" s="285">
        <f>SUM(W536:W587)</f>
        <v>0</v>
      </c>
      <c r="X588" s="319"/>
      <c r="Y588" s="320">
        <f>SUM(Y536:Y587)</f>
        <v>0</v>
      </c>
      <c r="Z588" s="321">
        <f>SUM(Z536:Z587)</f>
        <v>0</v>
      </c>
      <c r="AA588" s="25"/>
      <c r="AD588" s="88"/>
      <c r="AE588" s="26"/>
      <c r="AF588" s="104">
        <f>SUM(AF536:AF587)</f>
        <v>0</v>
      </c>
      <c r="AG588" s="104">
        <f>SUM(AG536:AG587)</f>
        <v>0</v>
      </c>
      <c r="AH588" s="252">
        <f>SUM(AH536:AH587)</f>
        <v>0</v>
      </c>
    </row>
    <row r="589" spans="2:34" ht="16.2" customHeight="1" thickBot="1" x14ac:dyDescent="0.25">
      <c r="B589" s="325"/>
      <c r="C589" s="328"/>
      <c r="D589" s="329"/>
      <c r="E589" s="322"/>
      <c r="F589" s="322"/>
      <c r="G589" s="329"/>
      <c r="H589" s="329"/>
      <c r="I589" s="329"/>
      <c r="J589" s="329"/>
      <c r="K589" s="329"/>
      <c r="L589" s="177"/>
      <c r="M589" s="177"/>
      <c r="N589" s="322"/>
      <c r="O589" s="322"/>
      <c r="P589" s="88"/>
      <c r="Q589" s="113"/>
      <c r="R589" s="113"/>
      <c r="S589" s="114"/>
      <c r="T589" s="88"/>
      <c r="V589" s="239"/>
      <c r="W589" s="239"/>
      <c r="X589" s="269"/>
      <c r="Y589" s="347"/>
      <c r="Z589" s="347"/>
      <c r="AA589" s="24"/>
      <c r="AB589" s="88"/>
      <c r="AC589" s="88"/>
      <c r="AD589" s="88"/>
      <c r="AE589" s="26"/>
      <c r="AF589" s="84"/>
      <c r="AG589" s="84"/>
      <c r="AH589" s="168"/>
    </row>
    <row r="590" spans="2:34" ht="60" customHeight="1" x14ac:dyDescent="0.2">
      <c r="B590" s="325"/>
      <c r="C590" s="328"/>
      <c r="D590" s="329"/>
      <c r="E590" s="322"/>
      <c r="F590" s="322"/>
      <c r="G590" s="329"/>
      <c r="H590" s="329"/>
      <c r="I590" s="329"/>
      <c r="J590" s="329"/>
      <c r="K590" s="329"/>
      <c r="L590" s="177"/>
      <c r="M590" s="177"/>
      <c r="N590" s="322"/>
      <c r="O590" s="322"/>
      <c r="P590" s="88"/>
      <c r="Q590" s="113"/>
      <c r="R590" s="113"/>
      <c r="S590" s="114"/>
      <c r="T590" s="88"/>
      <c r="V590" s="108" t="s">
        <v>82</v>
      </c>
      <c r="W590" s="109"/>
      <c r="X590" s="110" t="s">
        <v>37</v>
      </c>
      <c r="Y590" s="111" t="s">
        <v>26</v>
      </c>
      <c r="Z590" s="112" t="s">
        <v>27</v>
      </c>
      <c r="AA590" s="24"/>
      <c r="AB590" s="88"/>
      <c r="AC590" s="88"/>
      <c r="AD590" s="88"/>
      <c r="AE590" s="26"/>
      <c r="AF590" s="84"/>
      <c r="AG590" s="84"/>
      <c r="AH590" s="168"/>
    </row>
    <row r="591" spans="2:34" ht="18" customHeight="1" thickBot="1" x14ac:dyDescent="0.25">
      <c r="B591" s="325"/>
      <c r="C591" s="328"/>
      <c r="D591" s="329"/>
      <c r="E591" s="322"/>
      <c r="F591" s="322"/>
      <c r="G591" s="329"/>
      <c r="H591" s="329"/>
      <c r="I591" s="329"/>
      <c r="J591" s="329"/>
      <c r="K591" s="329"/>
      <c r="L591" s="177"/>
      <c r="M591" s="177"/>
      <c r="N591" s="322"/>
      <c r="O591" s="322"/>
      <c r="P591" s="88"/>
      <c r="Q591" s="113"/>
      <c r="R591" s="113"/>
      <c r="S591" s="114"/>
      <c r="T591" s="88"/>
      <c r="V591" s="348" t="s">
        <v>46</v>
      </c>
      <c r="W591" s="349"/>
      <c r="X591" s="350">
        <v>8.2000000000000003E-2</v>
      </c>
      <c r="Y591" s="351">
        <f>ROUND(Y588*(1+X591),2)</f>
        <v>0</v>
      </c>
      <c r="Z591" s="352">
        <f>ROUND(Z588*(1+X591),2)</f>
        <v>0</v>
      </c>
      <c r="AA591" s="24"/>
      <c r="AB591" s="88"/>
      <c r="AC591" s="88"/>
      <c r="AD591" s="88"/>
      <c r="AE591" s="26"/>
      <c r="AF591" s="84"/>
      <c r="AG591" s="84"/>
      <c r="AH591" s="168"/>
    </row>
    <row r="592" spans="2:34" x14ac:dyDescent="0.2">
      <c r="B592" s="325"/>
      <c r="C592" s="328"/>
      <c r="D592" s="88"/>
      <c r="E592" s="322"/>
      <c r="F592" s="322"/>
      <c r="G592" s="336"/>
      <c r="H592" s="336"/>
      <c r="I592" s="322"/>
      <c r="J592" s="336"/>
      <c r="K592" s="336"/>
      <c r="L592" s="177"/>
      <c r="M592" s="177"/>
      <c r="N592" s="322"/>
      <c r="O592" s="322"/>
      <c r="P592" s="88"/>
      <c r="Q592" s="88"/>
      <c r="R592" s="88"/>
      <c r="S592" s="231"/>
      <c r="T592" s="231"/>
      <c r="U592" s="88"/>
      <c r="V592" s="88"/>
      <c r="W592" s="88"/>
      <c r="X592" s="337"/>
      <c r="Y592" s="353"/>
      <c r="Z592" s="338"/>
      <c r="AA592" s="181"/>
      <c r="AB592" s="24"/>
      <c r="AC592" s="88"/>
      <c r="AD592" s="88"/>
      <c r="AE592" s="26"/>
      <c r="AF592" s="84"/>
      <c r="AG592" s="84"/>
      <c r="AH592" s="168"/>
    </row>
    <row r="593" spans="3:34" ht="13.2" thickBot="1" x14ac:dyDescent="0.25">
      <c r="C593" s="176"/>
      <c r="D593" s="88"/>
      <c r="E593" s="88"/>
      <c r="F593" s="88"/>
      <c r="G593" s="88"/>
      <c r="H593" s="88"/>
      <c r="I593" s="88"/>
      <c r="J593" s="88"/>
      <c r="K593" s="88"/>
      <c r="L593" s="88"/>
      <c r="M593" s="88"/>
      <c r="N593" s="322"/>
      <c r="O593" s="88"/>
      <c r="P593" s="88"/>
      <c r="Q593" s="88"/>
      <c r="R593" s="88"/>
      <c r="S593" s="231"/>
      <c r="T593" s="231"/>
      <c r="U593" s="88"/>
      <c r="V593" s="22"/>
      <c r="W593" s="22"/>
      <c r="X593" s="22"/>
      <c r="Y593" s="22"/>
      <c r="Z593" s="22"/>
      <c r="AA593" s="181"/>
      <c r="AB593" s="24"/>
      <c r="AC593" s="88"/>
      <c r="AD593" s="88"/>
      <c r="AE593" s="26"/>
      <c r="AF593" s="84"/>
      <c r="AG593" s="84"/>
      <c r="AH593" s="168"/>
    </row>
    <row r="594" spans="3:34" ht="13.8" x14ac:dyDescent="0.25">
      <c r="C594" s="140">
        <v>2022</v>
      </c>
      <c r="D594" s="141"/>
      <c r="E594" s="141"/>
      <c r="F594" s="141"/>
      <c r="G594" s="141"/>
      <c r="H594" s="141"/>
      <c r="I594" s="141"/>
      <c r="J594" s="141"/>
      <c r="K594" s="141"/>
      <c r="L594" s="141"/>
      <c r="M594" s="141"/>
      <c r="N594" s="142"/>
      <c r="O594" s="141"/>
      <c r="P594" s="141"/>
      <c r="Q594" s="141"/>
      <c r="R594" s="141"/>
      <c r="S594" s="141"/>
      <c r="T594" s="143"/>
      <c r="U594" s="141"/>
      <c r="V594" s="141"/>
      <c r="W594" s="141"/>
      <c r="X594" s="141"/>
      <c r="Y594" s="141"/>
      <c r="Z594" s="141"/>
      <c r="AA594" s="144"/>
      <c r="AB594" s="141"/>
      <c r="AC594" s="141"/>
      <c r="AD594" s="143"/>
      <c r="AE594" s="26"/>
      <c r="AF594" s="26"/>
      <c r="AG594" s="26"/>
      <c r="AH594" s="149"/>
    </row>
    <row r="595" spans="3:34" ht="13.2" thickBot="1" x14ac:dyDescent="0.25">
      <c r="C595" s="147"/>
      <c r="D595" s="148"/>
      <c r="E595" s="148"/>
      <c r="F595" s="148"/>
      <c r="G595" s="148"/>
      <c r="H595" s="148"/>
      <c r="I595" s="148"/>
      <c r="J595" s="148"/>
      <c r="K595" s="148"/>
      <c r="L595" s="148"/>
      <c r="M595" s="148"/>
      <c r="N595" s="23"/>
      <c r="O595" s="22"/>
      <c r="P595" s="22"/>
      <c r="Q595" s="22"/>
      <c r="R595" s="22"/>
      <c r="S595" s="22"/>
      <c r="T595" s="24"/>
      <c r="U595" s="22"/>
      <c r="V595" s="22"/>
      <c r="W595" s="22"/>
      <c r="X595" s="22"/>
      <c r="Y595" s="22"/>
      <c r="Z595" s="22"/>
      <c r="AA595" s="25"/>
      <c r="AB595" s="22"/>
      <c r="AC595" s="22"/>
      <c r="AD595" s="24"/>
      <c r="AE595" s="26"/>
      <c r="AF595" s="26"/>
      <c r="AG595" s="26"/>
      <c r="AH595" s="149"/>
    </row>
    <row r="596" spans="3:34" x14ac:dyDescent="0.2">
      <c r="C596" s="150"/>
      <c r="D596" s="151" t="s">
        <v>5</v>
      </c>
      <c r="E596" s="151"/>
      <c r="F596" s="151"/>
      <c r="G596" s="151"/>
      <c r="H596" s="151"/>
      <c r="I596" s="151"/>
      <c r="J596" s="151"/>
      <c r="K596" s="151"/>
      <c r="L596" s="151"/>
      <c r="M596" s="153"/>
      <c r="N596" s="32"/>
      <c r="O596" s="33"/>
      <c r="P596" s="34"/>
      <c r="Q596" s="35" t="s">
        <v>6</v>
      </c>
      <c r="R596" s="36"/>
      <c r="S596" s="154"/>
      <c r="T596" s="245"/>
      <c r="U596" s="38" t="s">
        <v>7</v>
      </c>
      <c r="V596" s="39"/>
      <c r="W596" s="39"/>
      <c r="X596" s="41"/>
      <c r="Y596" s="42" t="s">
        <v>8</v>
      </c>
      <c r="Z596" s="43"/>
      <c r="AA596" s="25"/>
      <c r="AB596" s="22"/>
      <c r="AC596" s="22"/>
      <c r="AD596" s="24"/>
      <c r="AE596" s="26"/>
      <c r="AF596" s="26"/>
      <c r="AG596" s="26"/>
      <c r="AH596" s="149"/>
    </row>
    <row r="597" spans="3:34" ht="63.6" thickBot="1" x14ac:dyDescent="0.25">
      <c r="C597" s="155" t="s">
        <v>9</v>
      </c>
      <c r="D597" s="156" t="s">
        <v>10</v>
      </c>
      <c r="E597" s="157" t="s">
        <v>11</v>
      </c>
      <c r="F597" s="158" t="s">
        <v>12</v>
      </c>
      <c r="G597" s="159" t="s">
        <v>13</v>
      </c>
      <c r="H597" s="159" t="s">
        <v>14</v>
      </c>
      <c r="I597" s="157" t="s">
        <v>15</v>
      </c>
      <c r="J597" s="160" t="s">
        <v>16</v>
      </c>
      <c r="K597" s="160" t="s">
        <v>62</v>
      </c>
      <c r="L597" s="161" t="s">
        <v>18</v>
      </c>
      <c r="M597" s="162" t="s">
        <v>19</v>
      </c>
      <c r="N597" s="52" t="s">
        <v>20</v>
      </c>
      <c r="O597" s="53" t="s">
        <v>21</v>
      </c>
      <c r="P597" s="54" t="s">
        <v>22</v>
      </c>
      <c r="Q597" s="55" t="s">
        <v>23</v>
      </c>
      <c r="R597" s="55" t="s">
        <v>24</v>
      </c>
      <c r="S597" s="56" t="s">
        <v>25</v>
      </c>
      <c r="T597" s="57"/>
      <c r="U597" s="58" t="s">
        <v>23</v>
      </c>
      <c r="V597" s="55" t="s">
        <v>24</v>
      </c>
      <c r="W597" s="56" t="s">
        <v>25</v>
      </c>
      <c r="X597" s="54"/>
      <c r="Y597" s="59" t="s">
        <v>26</v>
      </c>
      <c r="Z597" s="60" t="s">
        <v>27</v>
      </c>
      <c r="AA597" s="25"/>
      <c r="AB597" s="299"/>
      <c r="AC597" s="299"/>
      <c r="AD597" s="246"/>
      <c r="AE597" s="26"/>
      <c r="AF597" s="163" t="s">
        <v>28</v>
      </c>
      <c r="AG597" s="163" t="s">
        <v>29</v>
      </c>
      <c r="AH597" s="62" t="s">
        <v>30</v>
      </c>
    </row>
    <row r="598" spans="3:34" x14ac:dyDescent="0.2">
      <c r="C598" s="164">
        <v>1</v>
      </c>
      <c r="D598" s="300">
        <f>'[1]2022'!D613</f>
        <v>0</v>
      </c>
      <c r="E598" s="301">
        <f>'[1]2022'!E613</f>
        <v>0</v>
      </c>
      <c r="F598" s="66">
        <f>'[1]2022'!F613</f>
        <v>0</v>
      </c>
      <c r="G598" s="302">
        <f>'[1]2022'!G613</f>
        <v>0</v>
      </c>
      <c r="H598" s="302">
        <f>'[1]2022'!H613</f>
        <v>0</v>
      </c>
      <c r="I598" s="301">
        <f>'[1]2022'!I613</f>
        <v>1</v>
      </c>
      <c r="J598" s="303">
        <f>'[1]2022'!J613</f>
        <v>0</v>
      </c>
      <c r="K598" s="304">
        <v>0</v>
      </c>
      <c r="L598" s="305">
        <f>'[1]2022'!L613</f>
        <v>1</v>
      </c>
      <c r="M598" s="306">
        <f>'[1]2022'!M613</f>
        <v>1</v>
      </c>
      <c r="N598" s="72">
        <f>IFERROR((O598)/(((D598+E598+G598)/I598)+(F598+H598)/M598),1)</f>
        <v>1</v>
      </c>
      <c r="O598" s="307">
        <f t="shared" ref="O598:O649" si="179">D598+E598+J598+G598+H598+F598</f>
        <v>0</v>
      </c>
      <c r="P598" s="74">
        <f t="shared" ref="P598:P649" si="180">ROUND((O598/N598),2)</f>
        <v>0</v>
      </c>
      <c r="Q598" s="273">
        <f>ROUND(((O598)*3%),2)</f>
        <v>0</v>
      </c>
      <c r="R598" s="75">
        <f>ROUND((IF(((O598))/M598-$AC$538&lt;0,0,(((O598))/M598-$AC$538))*3.5%*M598),2)</f>
        <v>0</v>
      </c>
      <c r="S598" s="274">
        <f t="shared" ref="S598:S649" si="181">Q598+R598</f>
        <v>0</v>
      </c>
      <c r="T598" s="308"/>
      <c r="U598" s="78">
        <f t="shared" ref="U598:U614" si="182">ROUND(((P598)*3%)*N598*L598,2)</f>
        <v>0</v>
      </c>
      <c r="V598" s="75">
        <f>ROUND((IF(P598-$AC$538&lt;0,0,(P598-$AC$538))*3.5%)*N598*L598,2)</f>
        <v>0</v>
      </c>
      <c r="W598" s="274">
        <f t="shared" ref="W598:W649" si="183">U598+V598</f>
        <v>0</v>
      </c>
      <c r="X598" s="309"/>
      <c r="Y598" s="80">
        <f>((MIN(P598,$AC$539)*0.58%)+IF(P598&gt;$AC$539,(P598-$AC$539)*1.25%,0))*N598*L598</f>
        <v>0</v>
      </c>
      <c r="Z598" s="81">
        <f t="shared" ref="Z598:Z649" si="184">(P598*3.75%)*N598*L598</f>
        <v>0</v>
      </c>
      <c r="AA598" s="25" t="str">
        <f t="shared" ref="AA598:AA648" si="185">IF(AH598&lt;&gt;0, "Error - review!",".")</f>
        <v>.</v>
      </c>
      <c r="AB598" s="354" t="s">
        <v>83</v>
      </c>
      <c r="AC598" s="355"/>
      <c r="AD598" s="24"/>
      <c r="AE598" s="26"/>
      <c r="AF598" s="84">
        <f>((MIN(P598,$AC$539)*0.58%))*N598*L598</f>
        <v>0</v>
      </c>
      <c r="AG598" s="84">
        <f>(IF(P598&gt;$AC$539,(P598-$AC$539)*1.25%,0))*N598*L598</f>
        <v>0</v>
      </c>
      <c r="AH598" s="168">
        <f t="shared" ref="AH598:AH648" si="186">(AF598+AG598)-Y598</f>
        <v>0</v>
      </c>
    </row>
    <row r="599" spans="3:34" x14ac:dyDescent="0.2">
      <c r="C599" s="164">
        <v>2</v>
      </c>
      <c r="D599" s="300">
        <f>'[1]2022'!D614</f>
        <v>0</v>
      </c>
      <c r="E599" s="301">
        <f>'[1]2022'!E614</f>
        <v>0</v>
      </c>
      <c r="F599" s="66">
        <f>'[1]2022'!F614</f>
        <v>0</v>
      </c>
      <c r="G599" s="302">
        <f>'[1]2022'!G614</f>
        <v>0</v>
      </c>
      <c r="H599" s="302">
        <f>'[1]2022'!H614</f>
        <v>0</v>
      </c>
      <c r="I599" s="301">
        <f>'[1]2022'!I614</f>
        <v>1</v>
      </c>
      <c r="J599" s="303">
        <f>'[1]2022'!J614</f>
        <v>0</v>
      </c>
      <c r="K599" s="304">
        <v>0</v>
      </c>
      <c r="L599" s="305">
        <f>'[1]2022'!L614</f>
        <v>1</v>
      </c>
      <c r="M599" s="306">
        <f>'[1]2022'!M614</f>
        <v>1</v>
      </c>
      <c r="N599" s="72">
        <f t="shared" ref="N599:N625" si="187">IFERROR((O599)/(((D599+E599+G599)/I599)+(F599+H599)/M599),1)</f>
        <v>1</v>
      </c>
      <c r="O599" s="307">
        <f t="shared" si="179"/>
        <v>0</v>
      </c>
      <c r="P599" s="74">
        <f t="shared" si="180"/>
        <v>0</v>
      </c>
      <c r="Q599" s="273">
        <f t="shared" ref="Q599:Q649" si="188">ROUND(((O599)*3%),2)</f>
        <v>0</v>
      </c>
      <c r="R599" s="75">
        <f>ROUND((IF(((O599))/M599-$AC$606&lt;0,0,(((O599))/M599-$AC$606))*3.5%*M599),2)</f>
        <v>0</v>
      </c>
      <c r="S599" s="274">
        <f t="shared" si="181"/>
        <v>0</v>
      </c>
      <c r="T599" s="308"/>
      <c r="U599" s="78">
        <f t="shared" si="182"/>
        <v>0</v>
      </c>
      <c r="V599" s="75">
        <f>ROUND((IF(P599-$AC$606&lt;0,0,(P599-$AC$606))*3.5%)*N599*L599,2)</f>
        <v>0</v>
      </c>
      <c r="W599" s="274">
        <f t="shared" si="183"/>
        <v>0</v>
      </c>
      <c r="X599" s="309"/>
      <c r="Y599" s="80">
        <f>((MIN(P599,$AC$607)*0.58%)+IF(P599&gt;$AC$607,(P599-$AC$607)*1.25%,0))*N599*L599</f>
        <v>0</v>
      </c>
      <c r="Z599" s="81">
        <f t="shared" si="184"/>
        <v>0</v>
      </c>
      <c r="AA599" s="25" t="str">
        <f t="shared" si="185"/>
        <v>.</v>
      </c>
      <c r="AB599" s="356" t="s">
        <v>84</v>
      </c>
      <c r="AC599" s="357"/>
      <c r="AD599" s="24"/>
      <c r="AE599" s="26"/>
      <c r="AF599" s="84">
        <f>((MIN(P599,$AC$607)*0.58%))*N599*L599</f>
        <v>0</v>
      </c>
      <c r="AG599" s="84">
        <f>(IF(P599&gt;$AC$607,(P599-$AC$607)*1.25%,0))*N599*L599</f>
        <v>0</v>
      </c>
      <c r="AH599" s="168">
        <f t="shared" si="186"/>
        <v>0</v>
      </c>
    </row>
    <row r="600" spans="3:34" x14ac:dyDescent="0.2">
      <c r="C600" s="164">
        <v>3</v>
      </c>
      <c r="D600" s="300">
        <f>'[1]2022'!D615</f>
        <v>0</v>
      </c>
      <c r="E600" s="301">
        <f>'[1]2022'!E615</f>
        <v>0</v>
      </c>
      <c r="F600" s="66">
        <f>'[1]2022'!F615</f>
        <v>0</v>
      </c>
      <c r="G600" s="302">
        <f>'[1]2022'!G615</f>
        <v>0</v>
      </c>
      <c r="H600" s="302">
        <f>'[1]2022'!H615</f>
        <v>0</v>
      </c>
      <c r="I600" s="301">
        <f>'[1]2022'!I615</f>
        <v>1</v>
      </c>
      <c r="J600" s="303">
        <f>'[1]2022'!J615</f>
        <v>0</v>
      </c>
      <c r="K600" s="304">
        <v>0</v>
      </c>
      <c r="L600" s="305">
        <f>'[1]2022'!L615</f>
        <v>1</v>
      </c>
      <c r="M600" s="306">
        <f>'[1]2022'!M615</f>
        <v>1</v>
      </c>
      <c r="N600" s="72">
        <f t="shared" si="187"/>
        <v>1</v>
      </c>
      <c r="O600" s="307">
        <f t="shared" si="179"/>
        <v>0</v>
      </c>
      <c r="P600" s="74">
        <f t="shared" si="180"/>
        <v>0</v>
      </c>
      <c r="Q600" s="273">
        <f t="shared" si="188"/>
        <v>0</v>
      </c>
      <c r="R600" s="75">
        <f t="shared" ref="R600:R649" si="189">ROUND((IF(((O600))/M600-$AC$606&lt;0,0,(((O600))/M600-$AC$606))*3.5%*M600),2)</f>
        <v>0</v>
      </c>
      <c r="S600" s="274">
        <f t="shared" si="181"/>
        <v>0</v>
      </c>
      <c r="T600" s="308"/>
      <c r="U600" s="78">
        <f t="shared" si="182"/>
        <v>0</v>
      </c>
      <c r="V600" s="75">
        <f t="shared" ref="V600:V649" si="190">ROUND((IF(P600-$AC$606&lt;0,0,(P600-$AC$606))*3.5%)*N600*L600,2)</f>
        <v>0</v>
      </c>
      <c r="W600" s="274">
        <f t="shared" si="183"/>
        <v>0</v>
      </c>
      <c r="X600" s="309"/>
      <c r="Y600" s="80">
        <f t="shared" ref="Y600:Y649" si="191">((MIN(P600,$AC$607)*0.58%)+IF(P600&gt;$AC$607,(P600-$AC$607)*1.25%,0))*N600*L600</f>
        <v>0</v>
      </c>
      <c r="Z600" s="81">
        <f t="shared" si="184"/>
        <v>0</v>
      </c>
      <c r="AA600" s="25" t="str">
        <f t="shared" si="185"/>
        <v>.</v>
      </c>
      <c r="AB600" s="86" t="s">
        <v>85</v>
      </c>
      <c r="AC600" s="87">
        <v>248.3</v>
      </c>
      <c r="AD600" s="24"/>
      <c r="AE600" s="26"/>
      <c r="AF600" s="84">
        <f t="shared" ref="AF600:AF649" si="192">((MIN(P600,$AC$607)*0.58%))*N600*L600</f>
        <v>0</v>
      </c>
      <c r="AG600" s="84">
        <f t="shared" ref="AG600:AG649" si="193">(IF(P600&gt;$AC$607,(P600-$AC$607)*1.25%,0))*N600*L600</f>
        <v>0</v>
      </c>
      <c r="AH600" s="168">
        <f t="shared" si="186"/>
        <v>0</v>
      </c>
    </row>
    <row r="601" spans="3:34" x14ac:dyDescent="0.2">
      <c r="C601" s="164">
        <v>4</v>
      </c>
      <c r="D601" s="300">
        <f>'[1]2022'!D616</f>
        <v>0</v>
      </c>
      <c r="E601" s="301">
        <f>'[1]2022'!E616</f>
        <v>0</v>
      </c>
      <c r="F601" s="66">
        <f>'[1]2022'!F616</f>
        <v>0</v>
      </c>
      <c r="G601" s="302">
        <f>'[1]2022'!G616</f>
        <v>0</v>
      </c>
      <c r="H601" s="302">
        <f>'[1]2022'!H616</f>
        <v>0</v>
      </c>
      <c r="I601" s="301">
        <f>'[1]2022'!I616</f>
        <v>1</v>
      </c>
      <c r="J601" s="303">
        <f>'[1]2022'!J616</f>
        <v>0</v>
      </c>
      <c r="K601" s="304">
        <v>0</v>
      </c>
      <c r="L601" s="305">
        <f>'[1]2022'!L616</f>
        <v>1</v>
      </c>
      <c r="M601" s="306">
        <f>'[1]2022'!M616</f>
        <v>1</v>
      </c>
      <c r="N601" s="72">
        <f t="shared" si="187"/>
        <v>1</v>
      </c>
      <c r="O601" s="307">
        <f t="shared" si="179"/>
        <v>0</v>
      </c>
      <c r="P601" s="74">
        <f t="shared" si="180"/>
        <v>0</v>
      </c>
      <c r="Q601" s="273">
        <f t="shared" si="188"/>
        <v>0</v>
      </c>
      <c r="R601" s="75">
        <f t="shared" si="189"/>
        <v>0</v>
      </c>
      <c r="S601" s="274">
        <f t="shared" si="181"/>
        <v>0</v>
      </c>
      <c r="T601" s="308"/>
      <c r="U601" s="78">
        <f t="shared" si="182"/>
        <v>0</v>
      </c>
      <c r="V601" s="75">
        <f t="shared" si="190"/>
        <v>0</v>
      </c>
      <c r="W601" s="274">
        <f t="shared" si="183"/>
        <v>0</v>
      </c>
      <c r="X601" s="309"/>
      <c r="Y601" s="80">
        <f t="shared" si="191"/>
        <v>0</v>
      </c>
      <c r="Z601" s="81">
        <f t="shared" si="184"/>
        <v>0</v>
      </c>
      <c r="AA601" s="25" t="str">
        <f t="shared" si="185"/>
        <v>.</v>
      </c>
      <c r="AB601" s="86" t="s">
        <v>86</v>
      </c>
      <c r="AC601" s="87">
        <v>253.3</v>
      </c>
      <c r="AD601" s="24"/>
      <c r="AE601" s="26"/>
      <c r="AF601" s="84">
        <f t="shared" si="192"/>
        <v>0</v>
      </c>
      <c r="AG601" s="84">
        <f t="shared" si="193"/>
        <v>0</v>
      </c>
      <c r="AH601" s="168">
        <f t="shared" si="186"/>
        <v>0</v>
      </c>
    </row>
    <row r="602" spans="3:34" x14ac:dyDescent="0.2">
      <c r="C602" s="164">
        <v>5</v>
      </c>
      <c r="D602" s="300">
        <f>'[1]2022'!D617</f>
        <v>0</v>
      </c>
      <c r="E602" s="301">
        <f>'[1]2022'!E617</f>
        <v>0</v>
      </c>
      <c r="F602" s="66">
        <f>'[1]2022'!F617</f>
        <v>0</v>
      </c>
      <c r="G602" s="302">
        <f>'[1]2022'!G617</f>
        <v>0</v>
      </c>
      <c r="H602" s="302">
        <f>'[1]2022'!H617</f>
        <v>0</v>
      </c>
      <c r="I602" s="301">
        <f>'[1]2022'!I617</f>
        <v>1</v>
      </c>
      <c r="J602" s="303">
        <f>'[1]2022'!J617</f>
        <v>0</v>
      </c>
      <c r="K602" s="304">
        <v>0</v>
      </c>
      <c r="L602" s="305">
        <f>'[1]2022'!L617</f>
        <v>1</v>
      </c>
      <c r="M602" s="306">
        <f>'[1]2022'!M617</f>
        <v>1</v>
      </c>
      <c r="N602" s="72">
        <f t="shared" si="187"/>
        <v>1</v>
      </c>
      <c r="O602" s="307">
        <f>D602+E602+J602+G602+H602+F602</f>
        <v>0</v>
      </c>
      <c r="P602" s="74">
        <f>ROUND((O602/N602),2)</f>
        <v>0</v>
      </c>
      <c r="Q602" s="273">
        <f t="shared" si="188"/>
        <v>0</v>
      </c>
      <c r="R602" s="75">
        <f t="shared" si="189"/>
        <v>0</v>
      </c>
      <c r="S602" s="274">
        <f t="shared" si="181"/>
        <v>0</v>
      </c>
      <c r="T602" s="308"/>
      <c r="U602" s="78">
        <f t="shared" si="182"/>
        <v>0</v>
      </c>
      <c r="V602" s="75">
        <f t="shared" si="190"/>
        <v>0</v>
      </c>
      <c r="W602" s="274">
        <f t="shared" si="183"/>
        <v>0</v>
      </c>
      <c r="X602" s="309"/>
      <c r="Y602" s="80">
        <f t="shared" si="191"/>
        <v>0</v>
      </c>
      <c r="Z602" s="81">
        <f t="shared" si="184"/>
        <v>0</v>
      </c>
      <c r="AA602" s="25" t="str">
        <f t="shared" si="185"/>
        <v>.</v>
      </c>
      <c r="AB602" s="86" t="s">
        <v>87</v>
      </c>
      <c r="AC602" s="87">
        <f>ROUND((((((AC600*(6/31))+(AC601*(25/31)))*52.18)/52.18)*2),2)</f>
        <v>504.66</v>
      </c>
      <c r="AD602" s="24"/>
      <c r="AE602" s="26"/>
      <c r="AF602" s="84">
        <f t="shared" si="192"/>
        <v>0</v>
      </c>
      <c r="AG602" s="84">
        <f t="shared" si="193"/>
        <v>0</v>
      </c>
      <c r="AH602" s="168">
        <f t="shared" si="186"/>
        <v>0</v>
      </c>
    </row>
    <row r="603" spans="3:34" x14ac:dyDescent="0.2">
      <c r="C603" s="164">
        <v>6</v>
      </c>
      <c r="D603" s="300">
        <f>'[1]2022'!D618</f>
        <v>0</v>
      </c>
      <c r="E603" s="301">
        <f>'[1]2022'!E618</f>
        <v>0</v>
      </c>
      <c r="F603" s="66">
        <f>'[1]2022'!F618</f>
        <v>0</v>
      </c>
      <c r="G603" s="302">
        <f>'[1]2022'!G618</f>
        <v>0</v>
      </c>
      <c r="H603" s="302">
        <f>'[1]2022'!H618</f>
        <v>0</v>
      </c>
      <c r="I603" s="301">
        <f>'[1]2022'!I618</f>
        <v>1</v>
      </c>
      <c r="J603" s="303">
        <f>'[1]2022'!J618</f>
        <v>0</v>
      </c>
      <c r="K603" s="304">
        <v>0</v>
      </c>
      <c r="L603" s="305">
        <f>'[1]2022'!L618</f>
        <v>1</v>
      </c>
      <c r="M603" s="306">
        <f>'[1]2022'!M618</f>
        <v>1</v>
      </c>
      <c r="N603" s="72">
        <f t="shared" si="187"/>
        <v>1</v>
      </c>
      <c r="O603" s="307">
        <f t="shared" si="179"/>
        <v>0</v>
      </c>
      <c r="P603" s="74">
        <f t="shared" si="180"/>
        <v>0</v>
      </c>
      <c r="Q603" s="273">
        <f t="shared" si="188"/>
        <v>0</v>
      </c>
      <c r="R603" s="75">
        <f t="shared" si="189"/>
        <v>0</v>
      </c>
      <c r="S603" s="274">
        <f t="shared" si="181"/>
        <v>0</v>
      </c>
      <c r="T603" s="308"/>
      <c r="U603" s="78">
        <f t="shared" si="182"/>
        <v>0</v>
      </c>
      <c r="V603" s="75">
        <f t="shared" si="190"/>
        <v>0</v>
      </c>
      <c r="W603" s="274">
        <f t="shared" si="183"/>
        <v>0</v>
      </c>
      <c r="X603" s="309"/>
      <c r="Y603" s="80">
        <f t="shared" si="191"/>
        <v>0</v>
      </c>
      <c r="Z603" s="81">
        <f t="shared" si="184"/>
        <v>0</v>
      </c>
      <c r="AA603" s="25" t="str">
        <f t="shared" si="185"/>
        <v>.</v>
      </c>
      <c r="AB603" s="86" t="s">
        <v>88</v>
      </c>
      <c r="AC603" s="87">
        <f>ROUND((((((AC600*(6/31))+(AC601*(25/31)))*52.18)/52.18)*3.74),2)</f>
        <v>943.72</v>
      </c>
      <c r="AD603" s="24"/>
      <c r="AE603" s="26"/>
      <c r="AF603" s="84">
        <f t="shared" si="192"/>
        <v>0</v>
      </c>
      <c r="AG603" s="84">
        <f t="shared" si="193"/>
        <v>0</v>
      </c>
      <c r="AH603" s="168">
        <f t="shared" si="186"/>
        <v>0</v>
      </c>
    </row>
    <row r="604" spans="3:34" x14ac:dyDescent="0.2">
      <c r="C604" s="164">
        <v>7</v>
      </c>
      <c r="D604" s="300">
        <f>'[1]2022'!D619</f>
        <v>0</v>
      </c>
      <c r="E604" s="301">
        <f>'[1]2022'!E619</f>
        <v>0</v>
      </c>
      <c r="F604" s="66">
        <f>'[1]2022'!F619</f>
        <v>0</v>
      </c>
      <c r="G604" s="302">
        <f>'[1]2022'!G619</f>
        <v>0</v>
      </c>
      <c r="H604" s="302">
        <f>'[1]2022'!H619</f>
        <v>0</v>
      </c>
      <c r="I604" s="301">
        <f>'[1]2022'!I619</f>
        <v>1</v>
      </c>
      <c r="J604" s="303">
        <f>'[1]2022'!J619</f>
        <v>0</v>
      </c>
      <c r="K604" s="304">
        <v>0</v>
      </c>
      <c r="L604" s="305">
        <f>'[1]2022'!L619</f>
        <v>1</v>
      </c>
      <c r="M604" s="306">
        <f>'[1]2022'!M619</f>
        <v>1</v>
      </c>
      <c r="N604" s="72">
        <f t="shared" si="187"/>
        <v>1</v>
      </c>
      <c r="O604" s="307">
        <f t="shared" si="179"/>
        <v>0</v>
      </c>
      <c r="P604" s="74">
        <f t="shared" si="180"/>
        <v>0</v>
      </c>
      <c r="Q604" s="273">
        <f t="shared" si="188"/>
        <v>0</v>
      </c>
      <c r="R604" s="75">
        <f t="shared" si="189"/>
        <v>0</v>
      </c>
      <c r="S604" s="274">
        <f t="shared" si="181"/>
        <v>0</v>
      </c>
      <c r="T604" s="308"/>
      <c r="U604" s="78">
        <f t="shared" si="182"/>
        <v>0</v>
      </c>
      <c r="V604" s="75">
        <f t="shared" si="190"/>
        <v>0</v>
      </c>
      <c r="W604" s="274">
        <f t="shared" si="183"/>
        <v>0</v>
      </c>
      <c r="X604" s="309"/>
      <c r="Y604" s="80">
        <f t="shared" si="191"/>
        <v>0</v>
      </c>
      <c r="Z604" s="81">
        <f t="shared" si="184"/>
        <v>0</v>
      </c>
      <c r="AA604" s="25" t="str">
        <f t="shared" si="185"/>
        <v>.</v>
      </c>
      <c r="AB604" s="219" t="s">
        <v>89</v>
      </c>
      <c r="AC604" s="87"/>
      <c r="AD604" s="24"/>
      <c r="AE604" s="26"/>
      <c r="AF604" s="84">
        <f t="shared" si="192"/>
        <v>0</v>
      </c>
      <c r="AG604" s="84">
        <f t="shared" si="193"/>
        <v>0</v>
      </c>
      <c r="AH604" s="168">
        <f t="shared" si="186"/>
        <v>0</v>
      </c>
    </row>
    <row r="605" spans="3:34" x14ac:dyDescent="0.2">
      <c r="C605" s="164">
        <v>8</v>
      </c>
      <c r="D605" s="300">
        <f>'[1]2022'!D620</f>
        <v>0</v>
      </c>
      <c r="E605" s="301">
        <f>'[1]2022'!E620</f>
        <v>0</v>
      </c>
      <c r="F605" s="66">
        <f>'[1]2022'!F620</f>
        <v>0</v>
      </c>
      <c r="G605" s="302">
        <f>'[1]2022'!G620</f>
        <v>0</v>
      </c>
      <c r="H605" s="302">
        <f>'[1]2022'!H620</f>
        <v>0</v>
      </c>
      <c r="I605" s="301">
        <f>'[1]2022'!I620</f>
        <v>1</v>
      </c>
      <c r="J605" s="303">
        <f>'[1]2022'!J620</f>
        <v>0</v>
      </c>
      <c r="K605" s="304">
        <v>0</v>
      </c>
      <c r="L605" s="305">
        <f>'[1]2022'!L620</f>
        <v>1</v>
      </c>
      <c r="M605" s="306">
        <f>'[1]2022'!M620</f>
        <v>1</v>
      </c>
      <c r="N605" s="72">
        <f t="shared" si="187"/>
        <v>1</v>
      </c>
      <c r="O605" s="307">
        <f t="shared" si="179"/>
        <v>0</v>
      </c>
      <c r="P605" s="74">
        <f t="shared" si="180"/>
        <v>0</v>
      </c>
      <c r="Q605" s="273">
        <f t="shared" si="188"/>
        <v>0</v>
      </c>
      <c r="R605" s="75">
        <f t="shared" si="189"/>
        <v>0</v>
      </c>
      <c r="S605" s="280">
        <f t="shared" si="181"/>
        <v>0</v>
      </c>
      <c r="T605" s="313"/>
      <c r="U605" s="78">
        <f t="shared" si="182"/>
        <v>0</v>
      </c>
      <c r="V605" s="75">
        <f t="shared" si="190"/>
        <v>0</v>
      </c>
      <c r="W605" s="274">
        <f t="shared" si="183"/>
        <v>0</v>
      </c>
      <c r="X605" s="309"/>
      <c r="Y605" s="80">
        <f t="shared" si="191"/>
        <v>0</v>
      </c>
      <c r="Z605" s="81">
        <f t="shared" si="184"/>
        <v>0</v>
      </c>
      <c r="AA605" s="25" t="str">
        <f t="shared" si="185"/>
        <v>.</v>
      </c>
      <c r="AB605" s="86" t="s">
        <v>90</v>
      </c>
      <c r="AC605" s="87">
        <v>253.3</v>
      </c>
      <c r="AD605" s="24"/>
      <c r="AE605" s="26"/>
      <c r="AF605" s="84">
        <f t="shared" si="192"/>
        <v>0</v>
      </c>
      <c r="AG605" s="84">
        <f t="shared" si="193"/>
        <v>0</v>
      </c>
      <c r="AH605" s="168">
        <f t="shared" si="186"/>
        <v>0</v>
      </c>
    </row>
    <row r="606" spans="3:34" x14ac:dyDescent="0.2">
      <c r="C606" s="164">
        <v>9</v>
      </c>
      <c r="D606" s="300">
        <f>'[1]2022'!D621</f>
        <v>0</v>
      </c>
      <c r="E606" s="301">
        <f>'[1]2022'!E621</f>
        <v>0</v>
      </c>
      <c r="F606" s="66">
        <f>'[1]2022'!F621</f>
        <v>0</v>
      </c>
      <c r="G606" s="302">
        <f>'[1]2022'!G621</f>
        <v>0</v>
      </c>
      <c r="H606" s="302">
        <f>'[1]2022'!H621</f>
        <v>0</v>
      </c>
      <c r="I606" s="301">
        <f>'[1]2022'!I621</f>
        <v>1</v>
      </c>
      <c r="J606" s="303">
        <f>'[1]2022'!J621</f>
        <v>0</v>
      </c>
      <c r="K606" s="304">
        <v>0</v>
      </c>
      <c r="L606" s="305">
        <f>'[1]2022'!L621</f>
        <v>1</v>
      </c>
      <c r="M606" s="306">
        <f>'[1]2022'!M621</f>
        <v>1</v>
      </c>
      <c r="N606" s="72">
        <f t="shared" si="187"/>
        <v>1</v>
      </c>
      <c r="O606" s="307">
        <f t="shared" si="179"/>
        <v>0</v>
      </c>
      <c r="P606" s="74">
        <f t="shared" si="180"/>
        <v>0</v>
      </c>
      <c r="Q606" s="273">
        <f t="shared" si="188"/>
        <v>0</v>
      </c>
      <c r="R606" s="75">
        <f t="shared" si="189"/>
        <v>0</v>
      </c>
      <c r="S606" s="280">
        <f t="shared" si="181"/>
        <v>0</v>
      </c>
      <c r="T606" s="313"/>
      <c r="U606" s="78">
        <f t="shared" si="182"/>
        <v>0</v>
      </c>
      <c r="V606" s="75">
        <f t="shared" si="190"/>
        <v>0</v>
      </c>
      <c r="W606" s="274">
        <f t="shared" si="183"/>
        <v>0</v>
      </c>
      <c r="X606" s="309"/>
      <c r="Y606" s="80">
        <f t="shared" si="191"/>
        <v>0</v>
      </c>
      <c r="Z606" s="81">
        <f t="shared" si="184"/>
        <v>0</v>
      </c>
      <c r="AA606" s="25" t="str">
        <f t="shared" si="185"/>
        <v>.</v>
      </c>
      <c r="AB606" s="86" t="s">
        <v>91</v>
      </c>
      <c r="AC606" s="87">
        <f>ROUND((AC605*52.18*2)/52.18,2)</f>
        <v>506.6</v>
      </c>
      <c r="AD606" s="24"/>
      <c r="AE606" s="26"/>
      <c r="AF606" s="84">
        <f t="shared" si="192"/>
        <v>0</v>
      </c>
      <c r="AG606" s="84">
        <f t="shared" si="193"/>
        <v>0</v>
      </c>
      <c r="AH606" s="168">
        <f t="shared" si="186"/>
        <v>0</v>
      </c>
    </row>
    <row r="607" spans="3:34" ht="13.2" thickBot="1" x14ac:dyDescent="0.25">
      <c r="C607" s="164">
        <v>10</v>
      </c>
      <c r="D607" s="300">
        <f>'[1]2022'!D622</f>
        <v>0</v>
      </c>
      <c r="E607" s="301">
        <f>'[1]2022'!E622</f>
        <v>0</v>
      </c>
      <c r="F607" s="66">
        <f>'[1]2022'!F622</f>
        <v>0</v>
      </c>
      <c r="G607" s="302">
        <f>'[1]2022'!G622</f>
        <v>0</v>
      </c>
      <c r="H607" s="302">
        <f>'[1]2022'!H622</f>
        <v>0</v>
      </c>
      <c r="I607" s="301">
        <f>'[1]2022'!I622</f>
        <v>1</v>
      </c>
      <c r="J607" s="303">
        <f>'[1]2022'!J622</f>
        <v>0</v>
      </c>
      <c r="K607" s="304">
        <v>0</v>
      </c>
      <c r="L607" s="305">
        <f>'[1]2022'!L622</f>
        <v>1</v>
      </c>
      <c r="M607" s="306">
        <f>'[1]2022'!M622</f>
        <v>1</v>
      </c>
      <c r="N607" s="72">
        <f t="shared" si="187"/>
        <v>1</v>
      </c>
      <c r="O607" s="307">
        <f t="shared" si="179"/>
        <v>0</v>
      </c>
      <c r="P607" s="74">
        <f t="shared" si="180"/>
        <v>0</v>
      </c>
      <c r="Q607" s="273">
        <f t="shared" si="188"/>
        <v>0</v>
      </c>
      <c r="R607" s="75">
        <f t="shared" si="189"/>
        <v>0</v>
      </c>
      <c r="S607" s="280">
        <f t="shared" si="181"/>
        <v>0</v>
      </c>
      <c r="T607" s="313"/>
      <c r="U607" s="78">
        <f t="shared" si="182"/>
        <v>0</v>
      </c>
      <c r="V607" s="75">
        <f t="shared" si="190"/>
        <v>0</v>
      </c>
      <c r="W607" s="274">
        <f t="shared" si="183"/>
        <v>0</v>
      </c>
      <c r="X607" s="309"/>
      <c r="Y607" s="80">
        <f t="shared" si="191"/>
        <v>0</v>
      </c>
      <c r="Z607" s="81">
        <f t="shared" si="184"/>
        <v>0</v>
      </c>
      <c r="AA607" s="25" t="str">
        <f t="shared" si="185"/>
        <v>.</v>
      </c>
      <c r="AB607" s="89" t="s">
        <v>92</v>
      </c>
      <c r="AC607" s="90">
        <f>ROUND((AC605*52.18*3.74)/52.18,2)</f>
        <v>947.34</v>
      </c>
      <c r="AD607" s="24"/>
      <c r="AE607" s="26"/>
      <c r="AF607" s="84">
        <f t="shared" si="192"/>
        <v>0</v>
      </c>
      <c r="AG607" s="84">
        <f t="shared" si="193"/>
        <v>0</v>
      </c>
      <c r="AH607" s="168">
        <f t="shared" si="186"/>
        <v>0</v>
      </c>
    </row>
    <row r="608" spans="3:34" x14ac:dyDescent="0.2">
      <c r="C608" s="164">
        <v>11</v>
      </c>
      <c r="D608" s="300">
        <f>'[1]2022'!D623</f>
        <v>0</v>
      </c>
      <c r="E608" s="301">
        <f>'[1]2022'!E623</f>
        <v>0</v>
      </c>
      <c r="F608" s="66">
        <f>'[1]2022'!F623</f>
        <v>0</v>
      </c>
      <c r="G608" s="302">
        <f>'[1]2022'!G623</f>
        <v>0</v>
      </c>
      <c r="H608" s="302">
        <f>'[1]2022'!H623</f>
        <v>0</v>
      </c>
      <c r="I608" s="301">
        <f>'[1]2022'!I623</f>
        <v>1</v>
      </c>
      <c r="J608" s="303">
        <f>'[1]2022'!J623</f>
        <v>0</v>
      </c>
      <c r="K608" s="304">
        <v>0</v>
      </c>
      <c r="L608" s="305">
        <f>'[1]2022'!L623</f>
        <v>1</v>
      </c>
      <c r="M608" s="306">
        <f>'[1]2022'!M623</f>
        <v>1</v>
      </c>
      <c r="N608" s="72">
        <f t="shared" si="187"/>
        <v>1</v>
      </c>
      <c r="O608" s="307">
        <f t="shared" si="179"/>
        <v>0</v>
      </c>
      <c r="P608" s="74">
        <f t="shared" si="180"/>
        <v>0</v>
      </c>
      <c r="Q608" s="273">
        <f t="shared" si="188"/>
        <v>0</v>
      </c>
      <c r="R608" s="75">
        <f t="shared" si="189"/>
        <v>0</v>
      </c>
      <c r="S608" s="280">
        <f t="shared" si="181"/>
        <v>0</v>
      </c>
      <c r="T608" s="313"/>
      <c r="U608" s="78">
        <f t="shared" si="182"/>
        <v>0</v>
      </c>
      <c r="V608" s="75">
        <f t="shared" si="190"/>
        <v>0</v>
      </c>
      <c r="W608" s="274">
        <f t="shared" si="183"/>
        <v>0</v>
      </c>
      <c r="X608" s="309"/>
      <c r="Y608" s="80">
        <f t="shared" si="191"/>
        <v>0</v>
      </c>
      <c r="Z608" s="81">
        <f t="shared" si="184"/>
        <v>0</v>
      </c>
      <c r="AA608" s="25" t="str">
        <f t="shared" si="185"/>
        <v>.</v>
      </c>
      <c r="AB608" s="24"/>
      <c r="AC608" s="169"/>
      <c r="AD608" s="24"/>
      <c r="AE608" s="26"/>
      <c r="AF608" s="84">
        <f t="shared" si="192"/>
        <v>0</v>
      </c>
      <c r="AG608" s="84">
        <f t="shared" si="193"/>
        <v>0</v>
      </c>
      <c r="AH608" s="168">
        <f t="shared" si="186"/>
        <v>0</v>
      </c>
    </row>
    <row r="609" spans="3:34" x14ac:dyDescent="0.2">
      <c r="C609" s="222">
        <v>12</v>
      </c>
      <c r="D609" s="300">
        <f>'[1]2022'!D624</f>
        <v>0</v>
      </c>
      <c r="E609" s="301">
        <f>'[1]2022'!E624</f>
        <v>0</v>
      </c>
      <c r="F609" s="66">
        <f>'[1]2022'!F624</f>
        <v>0</v>
      </c>
      <c r="G609" s="302">
        <f>'[1]2022'!G624</f>
        <v>0</v>
      </c>
      <c r="H609" s="302">
        <f>'[1]2022'!H624</f>
        <v>0</v>
      </c>
      <c r="I609" s="301">
        <f>'[1]2022'!I624</f>
        <v>1</v>
      </c>
      <c r="J609" s="303">
        <f>'[1]2022'!J624</f>
        <v>0</v>
      </c>
      <c r="K609" s="304">
        <v>0</v>
      </c>
      <c r="L609" s="305">
        <f>'[1]2022'!L624</f>
        <v>1</v>
      </c>
      <c r="M609" s="306">
        <f>'[1]2022'!M624</f>
        <v>1</v>
      </c>
      <c r="N609" s="72">
        <f t="shared" si="187"/>
        <v>1</v>
      </c>
      <c r="O609" s="307">
        <f t="shared" si="179"/>
        <v>0</v>
      </c>
      <c r="P609" s="74">
        <f t="shared" si="180"/>
        <v>0</v>
      </c>
      <c r="Q609" s="273">
        <f t="shared" si="188"/>
        <v>0</v>
      </c>
      <c r="R609" s="75">
        <f t="shared" si="189"/>
        <v>0</v>
      </c>
      <c r="S609" s="280">
        <f t="shared" si="181"/>
        <v>0</v>
      </c>
      <c r="T609" s="313"/>
      <c r="U609" s="78">
        <f t="shared" si="182"/>
        <v>0</v>
      </c>
      <c r="V609" s="75">
        <f t="shared" si="190"/>
        <v>0</v>
      </c>
      <c r="W609" s="274">
        <f t="shared" si="183"/>
        <v>0</v>
      </c>
      <c r="X609" s="309"/>
      <c r="Y609" s="80">
        <f t="shared" si="191"/>
        <v>0</v>
      </c>
      <c r="Z609" s="81">
        <f t="shared" si="184"/>
        <v>0</v>
      </c>
      <c r="AA609" s="25" t="str">
        <f t="shared" si="185"/>
        <v>.</v>
      </c>
      <c r="AB609" s="24"/>
      <c r="AC609" s="169"/>
      <c r="AD609" s="24"/>
      <c r="AE609" s="26"/>
      <c r="AF609" s="84">
        <f t="shared" si="192"/>
        <v>0</v>
      </c>
      <c r="AG609" s="84">
        <f t="shared" si="193"/>
        <v>0</v>
      </c>
      <c r="AH609" s="168">
        <f t="shared" si="186"/>
        <v>0</v>
      </c>
    </row>
    <row r="610" spans="3:34" x14ac:dyDescent="0.2">
      <c r="C610" s="248">
        <v>13</v>
      </c>
      <c r="D610" s="300">
        <f>'[1]2022'!D625</f>
        <v>0</v>
      </c>
      <c r="E610" s="301">
        <f>'[1]2022'!E625</f>
        <v>0</v>
      </c>
      <c r="F610" s="66">
        <f>'[1]2022'!F625</f>
        <v>0</v>
      </c>
      <c r="G610" s="302">
        <f>'[1]2022'!G625</f>
        <v>0</v>
      </c>
      <c r="H610" s="302">
        <f>'[1]2022'!H625</f>
        <v>0</v>
      </c>
      <c r="I610" s="301">
        <f>'[1]2022'!I625</f>
        <v>1</v>
      </c>
      <c r="J610" s="303">
        <f>'[1]2022'!J625</f>
        <v>0</v>
      </c>
      <c r="K610" s="304">
        <v>0</v>
      </c>
      <c r="L610" s="305">
        <f>'[1]2022'!L625</f>
        <v>1</v>
      </c>
      <c r="M610" s="306">
        <f>'[1]2022'!M625</f>
        <v>1</v>
      </c>
      <c r="N610" s="72">
        <f t="shared" si="187"/>
        <v>1</v>
      </c>
      <c r="O610" s="307">
        <f t="shared" si="179"/>
        <v>0</v>
      </c>
      <c r="P610" s="74">
        <f t="shared" si="180"/>
        <v>0</v>
      </c>
      <c r="Q610" s="273">
        <f t="shared" si="188"/>
        <v>0</v>
      </c>
      <c r="R610" s="75">
        <f t="shared" si="189"/>
        <v>0</v>
      </c>
      <c r="S610" s="274">
        <f t="shared" si="181"/>
        <v>0</v>
      </c>
      <c r="T610" s="308"/>
      <c r="U610" s="78">
        <f t="shared" si="182"/>
        <v>0</v>
      </c>
      <c r="V610" s="75">
        <f t="shared" si="190"/>
        <v>0</v>
      </c>
      <c r="W610" s="274">
        <f t="shared" si="183"/>
        <v>0</v>
      </c>
      <c r="X610" s="309"/>
      <c r="Y610" s="80">
        <f t="shared" si="191"/>
        <v>0</v>
      </c>
      <c r="Z610" s="81">
        <f t="shared" si="184"/>
        <v>0</v>
      </c>
      <c r="AA610" s="25" t="str">
        <f t="shared" si="185"/>
        <v>.</v>
      </c>
      <c r="AB610" s="24"/>
      <c r="AC610" s="169"/>
      <c r="AD610" s="24"/>
      <c r="AE610" s="26"/>
      <c r="AF610" s="84">
        <f t="shared" si="192"/>
        <v>0</v>
      </c>
      <c r="AG610" s="84">
        <f t="shared" si="193"/>
        <v>0</v>
      </c>
      <c r="AH610" s="168">
        <f t="shared" si="186"/>
        <v>0</v>
      </c>
    </row>
    <row r="611" spans="3:34" x14ac:dyDescent="0.2">
      <c r="C611" s="164">
        <v>14</v>
      </c>
      <c r="D611" s="300">
        <f>'[1]2022'!D626</f>
        <v>0</v>
      </c>
      <c r="E611" s="301">
        <f>'[1]2022'!E626</f>
        <v>0</v>
      </c>
      <c r="F611" s="66">
        <f>'[1]2022'!F626</f>
        <v>0</v>
      </c>
      <c r="G611" s="302">
        <f>'[1]2022'!G626</f>
        <v>0</v>
      </c>
      <c r="H611" s="302">
        <f>'[1]2022'!H626</f>
        <v>0</v>
      </c>
      <c r="I611" s="301">
        <f>'[1]2022'!I626</f>
        <v>1</v>
      </c>
      <c r="J611" s="303">
        <f>'[1]2022'!J626</f>
        <v>0</v>
      </c>
      <c r="K611" s="304">
        <v>0</v>
      </c>
      <c r="L611" s="305">
        <f>'[1]2022'!L626</f>
        <v>1</v>
      </c>
      <c r="M611" s="306">
        <f>'[1]2022'!M626</f>
        <v>1</v>
      </c>
      <c r="N611" s="72">
        <f t="shared" si="187"/>
        <v>1</v>
      </c>
      <c r="O611" s="307">
        <f t="shared" si="179"/>
        <v>0</v>
      </c>
      <c r="P611" s="74">
        <f t="shared" si="180"/>
        <v>0</v>
      </c>
      <c r="Q611" s="273">
        <f t="shared" si="188"/>
        <v>0</v>
      </c>
      <c r="R611" s="75">
        <f t="shared" si="189"/>
        <v>0</v>
      </c>
      <c r="S611" s="274">
        <f t="shared" si="181"/>
        <v>0</v>
      </c>
      <c r="T611" s="308"/>
      <c r="U611" s="78">
        <f t="shared" si="182"/>
        <v>0</v>
      </c>
      <c r="V611" s="75">
        <f t="shared" si="190"/>
        <v>0</v>
      </c>
      <c r="W611" s="274">
        <f t="shared" si="183"/>
        <v>0</v>
      </c>
      <c r="X611" s="309"/>
      <c r="Y611" s="80">
        <f t="shared" si="191"/>
        <v>0</v>
      </c>
      <c r="Z611" s="81">
        <f t="shared" si="184"/>
        <v>0</v>
      </c>
      <c r="AA611" s="25" t="str">
        <f t="shared" si="185"/>
        <v>.</v>
      </c>
      <c r="AB611" s="24"/>
      <c r="AC611" s="169"/>
      <c r="AD611" s="24"/>
      <c r="AE611" s="26"/>
      <c r="AF611" s="84">
        <f t="shared" si="192"/>
        <v>0</v>
      </c>
      <c r="AG611" s="84">
        <f t="shared" si="193"/>
        <v>0</v>
      </c>
      <c r="AH611" s="168">
        <f t="shared" si="186"/>
        <v>0</v>
      </c>
    </row>
    <row r="612" spans="3:34" x14ac:dyDescent="0.2">
      <c r="C612" s="164">
        <v>15</v>
      </c>
      <c r="D612" s="300">
        <f>'[1]2022'!D627</f>
        <v>0</v>
      </c>
      <c r="E612" s="301">
        <f>'[1]2022'!E627</f>
        <v>0</v>
      </c>
      <c r="F612" s="66">
        <f>'[1]2022'!F627</f>
        <v>0</v>
      </c>
      <c r="G612" s="302">
        <f>'[1]2022'!G627</f>
        <v>0</v>
      </c>
      <c r="H612" s="302">
        <f>'[1]2022'!H627</f>
        <v>0</v>
      </c>
      <c r="I612" s="301">
        <f>'[1]2022'!I627</f>
        <v>1</v>
      </c>
      <c r="J612" s="303">
        <f>'[1]2022'!J627</f>
        <v>0</v>
      </c>
      <c r="K612" s="304">
        <v>0</v>
      </c>
      <c r="L612" s="305">
        <f>'[1]2022'!L627</f>
        <v>1</v>
      </c>
      <c r="M612" s="306">
        <f>'[1]2022'!M627</f>
        <v>1</v>
      </c>
      <c r="N612" s="72">
        <f t="shared" si="187"/>
        <v>1</v>
      </c>
      <c r="O612" s="307">
        <f t="shared" si="179"/>
        <v>0</v>
      </c>
      <c r="P612" s="74">
        <f t="shared" si="180"/>
        <v>0</v>
      </c>
      <c r="Q612" s="273">
        <f t="shared" si="188"/>
        <v>0</v>
      </c>
      <c r="R612" s="75">
        <f t="shared" si="189"/>
        <v>0</v>
      </c>
      <c r="S612" s="274">
        <f t="shared" si="181"/>
        <v>0</v>
      </c>
      <c r="T612" s="308"/>
      <c r="U612" s="78">
        <f t="shared" si="182"/>
        <v>0</v>
      </c>
      <c r="V612" s="75">
        <f t="shared" si="190"/>
        <v>0</v>
      </c>
      <c r="W612" s="274">
        <f t="shared" si="183"/>
        <v>0</v>
      </c>
      <c r="X612" s="309"/>
      <c r="Y612" s="80">
        <f t="shared" si="191"/>
        <v>0</v>
      </c>
      <c r="Z612" s="81">
        <f t="shared" si="184"/>
        <v>0</v>
      </c>
      <c r="AA612" s="25" t="str">
        <f t="shared" si="185"/>
        <v>.</v>
      </c>
      <c r="AB612" s="91"/>
      <c r="AC612" s="169"/>
      <c r="AD612" s="24"/>
      <c r="AE612" s="26"/>
      <c r="AF612" s="84">
        <f t="shared" si="192"/>
        <v>0</v>
      </c>
      <c r="AG612" s="84">
        <f t="shared" si="193"/>
        <v>0</v>
      </c>
      <c r="AH612" s="168">
        <f t="shared" si="186"/>
        <v>0</v>
      </c>
    </row>
    <row r="613" spans="3:34" x14ac:dyDescent="0.2">
      <c r="C613" s="222">
        <v>16</v>
      </c>
      <c r="D613" s="300">
        <f>'[1]2022'!D628</f>
        <v>0</v>
      </c>
      <c r="E613" s="301">
        <f>'[1]2022'!E628</f>
        <v>0</v>
      </c>
      <c r="F613" s="66">
        <f>'[1]2022'!F628</f>
        <v>0</v>
      </c>
      <c r="G613" s="302">
        <f>'[1]2022'!G628</f>
        <v>0</v>
      </c>
      <c r="H613" s="302">
        <f>'[1]2022'!H628</f>
        <v>0</v>
      </c>
      <c r="I613" s="301">
        <f>'[1]2022'!I628</f>
        <v>1</v>
      </c>
      <c r="J613" s="303">
        <f>'[1]2022'!J628</f>
        <v>0</v>
      </c>
      <c r="K613" s="304">
        <v>0</v>
      </c>
      <c r="L613" s="305">
        <f>'[1]2022'!L628</f>
        <v>1</v>
      </c>
      <c r="M613" s="306">
        <f>'[1]2022'!M628</f>
        <v>1</v>
      </c>
      <c r="N613" s="72">
        <f t="shared" si="187"/>
        <v>1</v>
      </c>
      <c r="O613" s="307">
        <f t="shared" si="179"/>
        <v>0</v>
      </c>
      <c r="P613" s="74">
        <f t="shared" si="180"/>
        <v>0</v>
      </c>
      <c r="Q613" s="273">
        <f t="shared" si="188"/>
        <v>0</v>
      </c>
      <c r="R613" s="75">
        <f t="shared" si="189"/>
        <v>0</v>
      </c>
      <c r="S613" s="274">
        <f t="shared" si="181"/>
        <v>0</v>
      </c>
      <c r="T613" s="308"/>
      <c r="U613" s="78">
        <f t="shared" si="182"/>
        <v>0</v>
      </c>
      <c r="V613" s="75">
        <f t="shared" si="190"/>
        <v>0</v>
      </c>
      <c r="W613" s="274">
        <f t="shared" si="183"/>
        <v>0</v>
      </c>
      <c r="X613" s="309"/>
      <c r="Y613" s="80">
        <f t="shared" si="191"/>
        <v>0</v>
      </c>
      <c r="Z613" s="81">
        <f t="shared" si="184"/>
        <v>0</v>
      </c>
      <c r="AA613" s="25" t="str">
        <f t="shared" si="185"/>
        <v>.</v>
      </c>
      <c r="AB613" s="24"/>
      <c r="AC613" s="169"/>
      <c r="AD613" s="24"/>
      <c r="AE613" s="26"/>
      <c r="AF613" s="84">
        <f t="shared" si="192"/>
        <v>0</v>
      </c>
      <c r="AG613" s="84">
        <f t="shared" si="193"/>
        <v>0</v>
      </c>
      <c r="AH613" s="168">
        <f t="shared" si="186"/>
        <v>0</v>
      </c>
    </row>
    <row r="614" spans="3:34" x14ac:dyDescent="0.2">
      <c r="C614" s="164">
        <v>17</v>
      </c>
      <c r="D614" s="300">
        <f>'[1]2022'!D629</f>
        <v>0</v>
      </c>
      <c r="E614" s="301">
        <f>'[1]2022'!E629</f>
        <v>0</v>
      </c>
      <c r="F614" s="66">
        <f>'[1]2022'!F629</f>
        <v>0</v>
      </c>
      <c r="G614" s="302">
        <f>'[1]2022'!G629</f>
        <v>0</v>
      </c>
      <c r="H614" s="302">
        <f>'[1]2022'!H629</f>
        <v>0</v>
      </c>
      <c r="I614" s="301">
        <f>'[1]2022'!I629</f>
        <v>1</v>
      </c>
      <c r="J614" s="303">
        <f>'[1]2022'!J629</f>
        <v>0</v>
      </c>
      <c r="K614" s="304">
        <v>0</v>
      </c>
      <c r="L614" s="305">
        <f>'[1]2022'!L629</f>
        <v>1</v>
      </c>
      <c r="M614" s="306">
        <f>'[1]2022'!M629</f>
        <v>1</v>
      </c>
      <c r="N614" s="72">
        <f t="shared" si="187"/>
        <v>1</v>
      </c>
      <c r="O614" s="307">
        <f t="shared" si="179"/>
        <v>0</v>
      </c>
      <c r="P614" s="74">
        <f t="shared" si="180"/>
        <v>0</v>
      </c>
      <c r="Q614" s="273">
        <f t="shared" si="188"/>
        <v>0</v>
      </c>
      <c r="R614" s="75">
        <f t="shared" si="189"/>
        <v>0</v>
      </c>
      <c r="S614" s="274">
        <f t="shared" si="181"/>
        <v>0</v>
      </c>
      <c r="T614" s="308"/>
      <c r="U614" s="78">
        <f t="shared" si="182"/>
        <v>0</v>
      </c>
      <c r="V614" s="75">
        <f t="shared" si="190"/>
        <v>0</v>
      </c>
      <c r="W614" s="274">
        <f t="shared" si="183"/>
        <v>0</v>
      </c>
      <c r="X614" s="309"/>
      <c r="Y614" s="80">
        <f t="shared" si="191"/>
        <v>0</v>
      </c>
      <c r="Z614" s="81">
        <f t="shared" si="184"/>
        <v>0</v>
      </c>
      <c r="AA614" s="25" t="str">
        <f t="shared" si="185"/>
        <v>.</v>
      </c>
      <c r="AB614" s="24"/>
      <c r="AC614" s="169"/>
      <c r="AD614" s="24"/>
      <c r="AE614" s="26"/>
      <c r="AF614" s="84">
        <f t="shared" si="192"/>
        <v>0</v>
      </c>
      <c r="AG614" s="84">
        <f t="shared" si="193"/>
        <v>0</v>
      </c>
      <c r="AH614" s="168">
        <f t="shared" si="186"/>
        <v>0</v>
      </c>
    </row>
    <row r="615" spans="3:34" x14ac:dyDescent="0.2">
      <c r="C615" s="164">
        <v>18</v>
      </c>
      <c r="D615" s="300">
        <f>'[1]2022'!D630</f>
        <v>0</v>
      </c>
      <c r="E615" s="301">
        <f>'[1]2022'!E630</f>
        <v>0</v>
      </c>
      <c r="F615" s="66">
        <f>'[1]2022'!F630</f>
        <v>0</v>
      </c>
      <c r="G615" s="302">
        <f>'[1]2022'!G630</f>
        <v>0</v>
      </c>
      <c r="H615" s="302">
        <f>'[1]2022'!H630</f>
        <v>0</v>
      </c>
      <c r="I615" s="301">
        <f>'[1]2022'!I630</f>
        <v>1</v>
      </c>
      <c r="J615" s="303">
        <f>'[1]2022'!J630</f>
        <v>0</v>
      </c>
      <c r="K615" s="304">
        <v>0</v>
      </c>
      <c r="L615" s="305">
        <f>'[1]2022'!L630</f>
        <v>1</v>
      </c>
      <c r="M615" s="306">
        <f>'[1]2022'!M630</f>
        <v>1</v>
      </c>
      <c r="N615" s="72">
        <f t="shared" si="187"/>
        <v>1</v>
      </c>
      <c r="O615" s="307">
        <f t="shared" si="179"/>
        <v>0</v>
      </c>
      <c r="P615" s="74">
        <f t="shared" si="180"/>
        <v>0</v>
      </c>
      <c r="Q615" s="273">
        <f t="shared" si="188"/>
        <v>0</v>
      </c>
      <c r="R615" s="75">
        <f t="shared" si="189"/>
        <v>0</v>
      </c>
      <c r="S615" s="274">
        <f t="shared" si="181"/>
        <v>0</v>
      </c>
      <c r="T615" s="308"/>
      <c r="U615" s="78">
        <f>ROUND(((P615)*3%)*N615*L615,2)</f>
        <v>0</v>
      </c>
      <c r="V615" s="75">
        <f t="shared" si="190"/>
        <v>0</v>
      </c>
      <c r="W615" s="274">
        <f t="shared" si="183"/>
        <v>0</v>
      </c>
      <c r="X615" s="309"/>
      <c r="Y615" s="80">
        <f t="shared" si="191"/>
        <v>0</v>
      </c>
      <c r="Z615" s="81">
        <f t="shared" si="184"/>
        <v>0</v>
      </c>
      <c r="AA615" s="25" t="str">
        <f t="shared" si="185"/>
        <v>.</v>
      </c>
      <c r="AB615" s="24"/>
      <c r="AC615" s="169"/>
      <c r="AD615" s="24"/>
      <c r="AE615" s="26"/>
      <c r="AF615" s="84">
        <f t="shared" si="192"/>
        <v>0</v>
      </c>
      <c r="AG615" s="84">
        <f t="shared" si="193"/>
        <v>0</v>
      </c>
      <c r="AH615" s="168">
        <f t="shared" si="186"/>
        <v>0</v>
      </c>
    </row>
    <row r="616" spans="3:34" x14ac:dyDescent="0.2">
      <c r="C616" s="164">
        <v>19</v>
      </c>
      <c r="D616" s="300">
        <f>'[1]2022'!D631</f>
        <v>0</v>
      </c>
      <c r="E616" s="301">
        <f>'[1]2022'!E631</f>
        <v>0</v>
      </c>
      <c r="F616" s="66">
        <f>'[1]2022'!F631</f>
        <v>0</v>
      </c>
      <c r="G616" s="302">
        <f>'[1]2022'!G631</f>
        <v>0</v>
      </c>
      <c r="H616" s="302">
        <f>'[1]2022'!H631</f>
        <v>0</v>
      </c>
      <c r="I616" s="301">
        <f>'[1]2022'!I631</f>
        <v>1</v>
      </c>
      <c r="J616" s="303">
        <f>'[1]2022'!J631</f>
        <v>0</v>
      </c>
      <c r="K616" s="304">
        <v>0</v>
      </c>
      <c r="L616" s="305">
        <f>'[1]2022'!L631</f>
        <v>1</v>
      </c>
      <c r="M616" s="306">
        <f>'[1]2022'!M631</f>
        <v>1</v>
      </c>
      <c r="N616" s="72">
        <f t="shared" si="187"/>
        <v>1</v>
      </c>
      <c r="O616" s="307">
        <f t="shared" si="179"/>
        <v>0</v>
      </c>
      <c r="P616" s="74">
        <f t="shared" si="180"/>
        <v>0</v>
      </c>
      <c r="Q616" s="273">
        <f t="shared" si="188"/>
        <v>0</v>
      </c>
      <c r="R616" s="75">
        <f t="shared" si="189"/>
        <v>0</v>
      </c>
      <c r="S616" s="274">
        <f t="shared" si="181"/>
        <v>0</v>
      </c>
      <c r="T616" s="308"/>
      <c r="U616" s="78">
        <f t="shared" ref="U616" si="194">ROUND(((P616)*3%)*N616*L616,2)</f>
        <v>0</v>
      </c>
      <c r="V616" s="75">
        <f t="shared" si="190"/>
        <v>0</v>
      </c>
      <c r="W616" s="274">
        <f t="shared" si="183"/>
        <v>0</v>
      </c>
      <c r="X616" s="309"/>
      <c r="Y616" s="80">
        <f t="shared" si="191"/>
        <v>0</v>
      </c>
      <c r="Z616" s="81">
        <f t="shared" si="184"/>
        <v>0</v>
      </c>
      <c r="AA616" s="25" t="str">
        <f t="shared" si="185"/>
        <v>.</v>
      </c>
      <c r="AB616" s="24"/>
      <c r="AC616" s="169"/>
      <c r="AD616" s="24"/>
      <c r="AE616" s="26"/>
      <c r="AF616" s="84">
        <f t="shared" si="192"/>
        <v>0</v>
      </c>
      <c r="AG616" s="84">
        <f t="shared" si="193"/>
        <v>0</v>
      </c>
      <c r="AH616" s="168">
        <f t="shared" si="186"/>
        <v>0</v>
      </c>
    </row>
    <row r="617" spans="3:34" x14ac:dyDescent="0.2">
      <c r="C617" s="222">
        <v>20</v>
      </c>
      <c r="D617" s="300">
        <f>'[1]2022'!D632</f>
        <v>0</v>
      </c>
      <c r="E617" s="301">
        <f>'[1]2022'!E632</f>
        <v>0</v>
      </c>
      <c r="F617" s="66">
        <f>'[1]2022'!F632</f>
        <v>0</v>
      </c>
      <c r="G617" s="302">
        <f>'[1]2022'!G632</f>
        <v>0</v>
      </c>
      <c r="H617" s="302">
        <f>'[1]2022'!H632</f>
        <v>0</v>
      </c>
      <c r="I617" s="301">
        <f>'[1]2022'!I632</f>
        <v>1</v>
      </c>
      <c r="J617" s="303">
        <f>'[1]2022'!J632</f>
        <v>0</v>
      </c>
      <c r="K617" s="304">
        <v>0</v>
      </c>
      <c r="L617" s="305">
        <f>'[1]2022'!L632</f>
        <v>1</v>
      </c>
      <c r="M617" s="306">
        <f>'[1]2022'!M632</f>
        <v>1</v>
      </c>
      <c r="N617" s="72">
        <f t="shared" si="187"/>
        <v>1</v>
      </c>
      <c r="O617" s="307">
        <f t="shared" si="179"/>
        <v>0</v>
      </c>
      <c r="P617" s="74">
        <f t="shared" si="180"/>
        <v>0</v>
      </c>
      <c r="Q617" s="273">
        <f t="shared" si="188"/>
        <v>0</v>
      </c>
      <c r="R617" s="75">
        <f t="shared" si="189"/>
        <v>0</v>
      </c>
      <c r="S617" s="274">
        <f t="shared" si="181"/>
        <v>0</v>
      </c>
      <c r="T617" s="308"/>
      <c r="U617" s="78">
        <f>ROUND(((P617)*3%)*N617*L617,2)</f>
        <v>0</v>
      </c>
      <c r="V617" s="75">
        <f t="shared" si="190"/>
        <v>0</v>
      </c>
      <c r="W617" s="274">
        <f t="shared" si="183"/>
        <v>0</v>
      </c>
      <c r="X617" s="309"/>
      <c r="Y617" s="80">
        <f t="shared" si="191"/>
        <v>0</v>
      </c>
      <c r="Z617" s="81">
        <f t="shared" si="184"/>
        <v>0</v>
      </c>
      <c r="AA617" s="25" t="str">
        <f t="shared" si="185"/>
        <v>.</v>
      </c>
      <c r="AB617" s="24"/>
      <c r="AC617" s="169"/>
      <c r="AD617" s="24"/>
      <c r="AE617" s="26"/>
      <c r="AF617" s="84">
        <f t="shared" si="192"/>
        <v>0</v>
      </c>
      <c r="AG617" s="84">
        <f t="shared" si="193"/>
        <v>0</v>
      </c>
      <c r="AH617" s="168">
        <f t="shared" si="186"/>
        <v>0</v>
      </c>
    </row>
    <row r="618" spans="3:34" x14ac:dyDescent="0.2">
      <c r="C618" s="164">
        <v>21</v>
      </c>
      <c r="D618" s="300">
        <f>'[1]2022'!D633</f>
        <v>0</v>
      </c>
      <c r="E618" s="301">
        <f>'[1]2022'!E633</f>
        <v>0</v>
      </c>
      <c r="F618" s="66">
        <f>'[1]2022'!F633</f>
        <v>0</v>
      </c>
      <c r="G618" s="302">
        <f>'[1]2022'!G633</f>
        <v>0</v>
      </c>
      <c r="H618" s="302">
        <f>'[1]2022'!H633</f>
        <v>0</v>
      </c>
      <c r="I618" s="301">
        <f>'[1]2022'!I633</f>
        <v>1</v>
      </c>
      <c r="J618" s="303">
        <f>'[1]2022'!J633</f>
        <v>0</v>
      </c>
      <c r="K618" s="304">
        <v>0</v>
      </c>
      <c r="L618" s="305">
        <f>'[1]2022'!L633</f>
        <v>1</v>
      </c>
      <c r="M618" s="306">
        <f>'[1]2022'!M633</f>
        <v>1</v>
      </c>
      <c r="N618" s="72">
        <f t="shared" si="187"/>
        <v>1</v>
      </c>
      <c r="O618" s="307">
        <f t="shared" si="179"/>
        <v>0</v>
      </c>
      <c r="P618" s="74">
        <f t="shared" si="180"/>
        <v>0</v>
      </c>
      <c r="Q618" s="273">
        <f t="shared" si="188"/>
        <v>0</v>
      </c>
      <c r="R618" s="75">
        <f t="shared" si="189"/>
        <v>0</v>
      </c>
      <c r="S618" s="274">
        <f t="shared" si="181"/>
        <v>0</v>
      </c>
      <c r="T618" s="308"/>
      <c r="U618" s="78">
        <f>ROUND(((P618)*3%)*N618*L618,2)</f>
        <v>0</v>
      </c>
      <c r="V618" s="75">
        <f t="shared" si="190"/>
        <v>0</v>
      </c>
      <c r="W618" s="274">
        <f t="shared" si="183"/>
        <v>0</v>
      </c>
      <c r="X618" s="309"/>
      <c r="Y618" s="80">
        <f t="shared" si="191"/>
        <v>0</v>
      </c>
      <c r="Z618" s="81">
        <f t="shared" si="184"/>
        <v>0</v>
      </c>
      <c r="AA618" s="25" t="str">
        <f t="shared" si="185"/>
        <v>.</v>
      </c>
      <c r="AB618" s="24"/>
      <c r="AC618" s="169"/>
      <c r="AD618" s="24"/>
      <c r="AE618" s="26"/>
      <c r="AF618" s="84">
        <f t="shared" si="192"/>
        <v>0</v>
      </c>
      <c r="AG618" s="84">
        <f t="shared" si="193"/>
        <v>0</v>
      </c>
      <c r="AH618" s="168">
        <f t="shared" si="186"/>
        <v>0</v>
      </c>
    </row>
    <row r="619" spans="3:34" x14ac:dyDescent="0.2">
      <c r="C619" s="164">
        <v>22</v>
      </c>
      <c r="D619" s="300">
        <f>'[1]2022'!D634</f>
        <v>0</v>
      </c>
      <c r="E619" s="301">
        <f>'[1]2022'!E634</f>
        <v>0</v>
      </c>
      <c r="F619" s="66">
        <f>'[1]2022'!F634</f>
        <v>0</v>
      </c>
      <c r="G619" s="302">
        <f>'[1]2022'!G634</f>
        <v>0</v>
      </c>
      <c r="H619" s="302">
        <f>'[1]2022'!H634</f>
        <v>0</v>
      </c>
      <c r="I619" s="301">
        <f>'[1]2022'!I634</f>
        <v>1</v>
      </c>
      <c r="J619" s="303">
        <f>'[1]2022'!J634</f>
        <v>0</v>
      </c>
      <c r="K619" s="304">
        <v>0</v>
      </c>
      <c r="L619" s="305">
        <f>'[1]2022'!L634</f>
        <v>1</v>
      </c>
      <c r="M619" s="306">
        <f>'[1]2022'!M634</f>
        <v>1</v>
      </c>
      <c r="N619" s="72">
        <f t="shared" si="187"/>
        <v>1</v>
      </c>
      <c r="O619" s="307">
        <f t="shared" si="179"/>
        <v>0</v>
      </c>
      <c r="P619" s="74">
        <f t="shared" si="180"/>
        <v>0</v>
      </c>
      <c r="Q619" s="273">
        <f t="shared" si="188"/>
        <v>0</v>
      </c>
      <c r="R619" s="75">
        <f t="shared" si="189"/>
        <v>0</v>
      </c>
      <c r="S619" s="274">
        <f t="shared" si="181"/>
        <v>0</v>
      </c>
      <c r="T619" s="308"/>
      <c r="U619" s="78">
        <f t="shared" ref="U619:U621" si="195">ROUND(((P619)*3%)*N619*L619,2)</f>
        <v>0</v>
      </c>
      <c r="V619" s="75">
        <f t="shared" si="190"/>
        <v>0</v>
      </c>
      <c r="W619" s="274">
        <f t="shared" si="183"/>
        <v>0</v>
      </c>
      <c r="X619" s="309"/>
      <c r="Y619" s="80">
        <f t="shared" si="191"/>
        <v>0</v>
      </c>
      <c r="Z619" s="81">
        <f t="shared" si="184"/>
        <v>0</v>
      </c>
      <c r="AA619" s="25" t="str">
        <f t="shared" si="185"/>
        <v>.</v>
      </c>
      <c r="AB619" s="24"/>
      <c r="AC619" s="169"/>
      <c r="AD619" s="24"/>
      <c r="AE619" s="26"/>
      <c r="AF619" s="84">
        <f t="shared" si="192"/>
        <v>0</v>
      </c>
      <c r="AG619" s="84">
        <f t="shared" si="193"/>
        <v>0</v>
      </c>
      <c r="AH619" s="168">
        <f t="shared" si="186"/>
        <v>0</v>
      </c>
    </row>
    <row r="620" spans="3:34" x14ac:dyDescent="0.2">
      <c r="C620" s="164">
        <v>23</v>
      </c>
      <c r="D620" s="300">
        <f>'[1]2022'!D635</f>
        <v>0</v>
      </c>
      <c r="E620" s="301">
        <f>'[1]2022'!E635</f>
        <v>0</v>
      </c>
      <c r="F620" s="66">
        <f>'[1]2022'!F635</f>
        <v>0</v>
      </c>
      <c r="G620" s="302">
        <f>'[1]2022'!G635</f>
        <v>0</v>
      </c>
      <c r="H620" s="302">
        <f>'[1]2022'!H635</f>
        <v>0</v>
      </c>
      <c r="I620" s="301">
        <f>'[1]2022'!I635</f>
        <v>1</v>
      </c>
      <c r="J620" s="303">
        <f>'[1]2022'!J635</f>
        <v>0</v>
      </c>
      <c r="K620" s="304">
        <v>0</v>
      </c>
      <c r="L620" s="305">
        <f>'[1]2022'!L635</f>
        <v>1</v>
      </c>
      <c r="M620" s="306">
        <f>'[1]2022'!M635</f>
        <v>1</v>
      </c>
      <c r="N620" s="72">
        <f t="shared" si="187"/>
        <v>1</v>
      </c>
      <c r="O620" s="307">
        <f t="shared" si="179"/>
        <v>0</v>
      </c>
      <c r="P620" s="74">
        <f t="shared" si="180"/>
        <v>0</v>
      </c>
      <c r="Q620" s="273">
        <f t="shared" si="188"/>
        <v>0</v>
      </c>
      <c r="R620" s="75">
        <f t="shared" si="189"/>
        <v>0</v>
      </c>
      <c r="S620" s="274">
        <f t="shared" si="181"/>
        <v>0</v>
      </c>
      <c r="T620" s="308"/>
      <c r="U620" s="78">
        <f t="shared" si="195"/>
        <v>0</v>
      </c>
      <c r="V620" s="75">
        <f t="shared" si="190"/>
        <v>0</v>
      </c>
      <c r="W620" s="274">
        <f t="shared" si="183"/>
        <v>0</v>
      </c>
      <c r="X620" s="309"/>
      <c r="Y620" s="80">
        <f t="shared" si="191"/>
        <v>0</v>
      </c>
      <c r="Z620" s="81">
        <f t="shared" si="184"/>
        <v>0</v>
      </c>
      <c r="AA620" s="25" t="str">
        <f t="shared" si="185"/>
        <v>.</v>
      </c>
      <c r="AB620" s="24"/>
      <c r="AC620" s="169"/>
      <c r="AD620" s="24"/>
      <c r="AE620" s="26"/>
      <c r="AF620" s="84">
        <f t="shared" si="192"/>
        <v>0</v>
      </c>
      <c r="AG620" s="84">
        <f t="shared" si="193"/>
        <v>0</v>
      </c>
      <c r="AH620" s="168">
        <f t="shared" si="186"/>
        <v>0</v>
      </c>
    </row>
    <row r="621" spans="3:34" x14ac:dyDescent="0.2">
      <c r="C621" s="222">
        <v>24</v>
      </c>
      <c r="D621" s="300">
        <f>'[1]2022'!D636</f>
        <v>0</v>
      </c>
      <c r="E621" s="301">
        <f>'[1]2022'!E636</f>
        <v>0</v>
      </c>
      <c r="F621" s="66">
        <f>'[1]2022'!F636</f>
        <v>0</v>
      </c>
      <c r="G621" s="302">
        <f>'[1]2022'!G636</f>
        <v>0</v>
      </c>
      <c r="H621" s="302">
        <f>'[1]2022'!H636</f>
        <v>0</v>
      </c>
      <c r="I621" s="301">
        <f>'[1]2022'!I636</f>
        <v>1</v>
      </c>
      <c r="J621" s="303">
        <f>'[1]2022'!J636</f>
        <v>0</v>
      </c>
      <c r="K621" s="304">
        <v>0</v>
      </c>
      <c r="L621" s="305">
        <f>'[1]2022'!L636</f>
        <v>1</v>
      </c>
      <c r="M621" s="306">
        <f>'[1]2022'!M636</f>
        <v>1</v>
      </c>
      <c r="N621" s="72">
        <f t="shared" si="187"/>
        <v>1</v>
      </c>
      <c r="O621" s="307">
        <f t="shared" si="179"/>
        <v>0</v>
      </c>
      <c r="P621" s="74">
        <f t="shared" si="180"/>
        <v>0</v>
      </c>
      <c r="Q621" s="273">
        <f t="shared" si="188"/>
        <v>0</v>
      </c>
      <c r="R621" s="75">
        <f t="shared" si="189"/>
        <v>0</v>
      </c>
      <c r="S621" s="274">
        <f t="shared" si="181"/>
        <v>0</v>
      </c>
      <c r="T621" s="308"/>
      <c r="U621" s="78">
        <f t="shared" si="195"/>
        <v>0</v>
      </c>
      <c r="V621" s="75">
        <f t="shared" si="190"/>
        <v>0</v>
      </c>
      <c r="W621" s="274">
        <f t="shared" si="183"/>
        <v>0</v>
      </c>
      <c r="X621" s="309"/>
      <c r="Y621" s="80">
        <f t="shared" si="191"/>
        <v>0</v>
      </c>
      <c r="Z621" s="81">
        <f t="shared" si="184"/>
        <v>0</v>
      </c>
      <c r="AA621" s="25" t="str">
        <f t="shared" si="185"/>
        <v>.</v>
      </c>
      <c r="AB621" s="24"/>
      <c r="AC621" s="169"/>
      <c r="AD621" s="24"/>
      <c r="AE621" s="26"/>
      <c r="AF621" s="84">
        <f t="shared" si="192"/>
        <v>0</v>
      </c>
      <c r="AG621" s="84">
        <f t="shared" si="193"/>
        <v>0</v>
      </c>
      <c r="AH621" s="168">
        <f t="shared" si="186"/>
        <v>0</v>
      </c>
    </row>
    <row r="622" spans="3:34" x14ac:dyDescent="0.2">
      <c r="C622" s="164">
        <v>25</v>
      </c>
      <c r="D622" s="300">
        <f>'[1]2022'!D637</f>
        <v>0</v>
      </c>
      <c r="E622" s="301">
        <f>'[1]2022'!E637</f>
        <v>0</v>
      </c>
      <c r="F622" s="66">
        <f>'[1]2022'!F637</f>
        <v>0</v>
      </c>
      <c r="G622" s="302">
        <f>'[1]2022'!G637</f>
        <v>0</v>
      </c>
      <c r="H622" s="302">
        <f>'[1]2022'!H637</f>
        <v>0</v>
      </c>
      <c r="I622" s="301">
        <f>'[1]2022'!I637</f>
        <v>1</v>
      </c>
      <c r="J622" s="303">
        <f>'[1]2022'!J637</f>
        <v>0</v>
      </c>
      <c r="K622" s="304">
        <v>0</v>
      </c>
      <c r="L622" s="305">
        <f>'[1]2022'!L637</f>
        <v>1</v>
      </c>
      <c r="M622" s="306">
        <f>'[1]2022'!M637</f>
        <v>1</v>
      </c>
      <c r="N622" s="72">
        <f t="shared" si="187"/>
        <v>1</v>
      </c>
      <c r="O622" s="307">
        <f t="shared" si="179"/>
        <v>0</v>
      </c>
      <c r="P622" s="74">
        <f t="shared" si="180"/>
        <v>0</v>
      </c>
      <c r="Q622" s="273">
        <f t="shared" si="188"/>
        <v>0</v>
      </c>
      <c r="R622" s="75">
        <f t="shared" si="189"/>
        <v>0</v>
      </c>
      <c r="S622" s="274">
        <f t="shared" si="181"/>
        <v>0</v>
      </c>
      <c r="T622" s="308"/>
      <c r="U622" s="78">
        <f>ROUND(((P622)*3%)*N622*L622,2)</f>
        <v>0</v>
      </c>
      <c r="V622" s="75">
        <f t="shared" si="190"/>
        <v>0</v>
      </c>
      <c r="W622" s="274">
        <f t="shared" si="183"/>
        <v>0</v>
      </c>
      <c r="X622" s="309"/>
      <c r="Y622" s="80">
        <f t="shared" si="191"/>
        <v>0</v>
      </c>
      <c r="Z622" s="81">
        <f t="shared" si="184"/>
        <v>0</v>
      </c>
      <c r="AA622" s="25" t="str">
        <f t="shared" si="185"/>
        <v>.</v>
      </c>
      <c r="AB622" s="24"/>
      <c r="AC622" s="169"/>
      <c r="AD622" s="24"/>
      <c r="AE622" s="26"/>
      <c r="AF622" s="84">
        <f t="shared" si="192"/>
        <v>0</v>
      </c>
      <c r="AG622" s="84">
        <f t="shared" si="193"/>
        <v>0</v>
      </c>
      <c r="AH622" s="168">
        <f t="shared" si="186"/>
        <v>0</v>
      </c>
    </row>
    <row r="623" spans="3:34" x14ac:dyDescent="0.2">
      <c r="C623" s="164">
        <v>26</v>
      </c>
      <c r="D623" s="300">
        <f>'[1]2022'!D638</f>
        <v>0</v>
      </c>
      <c r="E623" s="301">
        <f>'[1]2022'!E638</f>
        <v>0</v>
      </c>
      <c r="F623" s="66">
        <f>'[1]2022'!F638</f>
        <v>0</v>
      </c>
      <c r="G623" s="302">
        <f>'[1]2022'!G638</f>
        <v>0</v>
      </c>
      <c r="H623" s="302">
        <f>'[1]2022'!H638</f>
        <v>0</v>
      </c>
      <c r="I623" s="301">
        <f>'[1]2022'!I638</f>
        <v>1</v>
      </c>
      <c r="J623" s="303">
        <f>'[1]2022'!J638</f>
        <v>0</v>
      </c>
      <c r="K623" s="304">
        <v>0</v>
      </c>
      <c r="L623" s="305">
        <f>'[1]2022'!L638</f>
        <v>1</v>
      </c>
      <c r="M623" s="306">
        <f>'[1]2022'!M638</f>
        <v>1</v>
      </c>
      <c r="N623" s="72">
        <f t="shared" si="187"/>
        <v>1</v>
      </c>
      <c r="O623" s="307">
        <f t="shared" si="179"/>
        <v>0</v>
      </c>
      <c r="P623" s="74">
        <f t="shared" si="180"/>
        <v>0</v>
      </c>
      <c r="Q623" s="273">
        <f t="shared" si="188"/>
        <v>0</v>
      </c>
      <c r="R623" s="75">
        <f t="shared" si="189"/>
        <v>0</v>
      </c>
      <c r="S623" s="274">
        <f t="shared" si="181"/>
        <v>0</v>
      </c>
      <c r="T623" s="308"/>
      <c r="U623" s="78">
        <f t="shared" ref="U623:U625" si="196">ROUND(((P623)*3%)*N623*L623,2)</f>
        <v>0</v>
      </c>
      <c r="V623" s="75">
        <f t="shared" si="190"/>
        <v>0</v>
      </c>
      <c r="W623" s="274">
        <f t="shared" si="183"/>
        <v>0</v>
      </c>
      <c r="X623" s="309"/>
      <c r="Y623" s="80">
        <f t="shared" si="191"/>
        <v>0</v>
      </c>
      <c r="Z623" s="81">
        <f t="shared" si="184"/>
        <v>0</v>
      </c>
      <c r="AA623" s="25" t="str">
        <f t="shared" si="185"/>
        <v>.</v>
      </c>
      <c r="AB623" s="24"/>
      <c r="AC623" s="169"/>
      <c r="AD623" s="24"/>
      <c r="AE623" s="26"/>
      <c r="AF623" s="84">
        <f t="shared" si="192"/>
        <v>0</v>
      </c>
      <c r="AG623" s="84">
        <f t="shared" si="193"/>
        <v>0</v>
      </c>
      <c r="AH623" s="168">
        <f t="shared" si="186"/>
        <v>0</v>
      </c>
    </row>
    <row r="624" spans="3:34" x14ac:dyDescent="0.2">
      <c r="C624" s="164">
        <v>27</v>
      </c>
      <c r="D624" s="300">
        <f>'[1]2022'!D639</f>
        <v>0</v>
      </c>
      <c r="E624" s="301">
        <f>'[1]2022'!E639</f>
        <v>0</v>
      </c>
      <c r="F624" s="66">
        <f>'[1]2022'!F639</f>
        <v>0</v>
      </c>
      <c r="G624" s="302">
        <f>'[1]2022'!G639</f>
        <v>0</v>
      </c>
      <c r="H624" s="302">
        <f>'[1]2022'!H639</f>
        <v>0</v>
      </c>
      <c r="I624" s="301">
        <f>'[1]2022'!I639</f>
        <v>1</v>
      </c>
      <c r="J624" s="303">
        <f>'[1]2022'!J639</f>
        <v>0</v>
      </c>
      <c r="K624" s="304">
        <v>0</v>
      </c>
      <c r="L624" s="305">
        <f>'[1]2022'!L639</f>
        <v>1</v>
      </c>
      <c r="M624" s="306">
        <f>'[1]2022'!M639</f>
        <v>1</v>
      </c>
      <c r="N624" s="72">
        <f t="shared" si="187"/>
        <v>1</v>
      </c>
      <c r="O624" s="307">
        <f t="shared" si="179"/>
        <v>0</v>
      </c>
      <c r="P624" s="74">
        <f t="shared" si="180"/>
        <v>0</v>
      </c>
      <c r="Q624" s="273">
        <f t="shared" si="188"/>
        <v>0</v>
      </c>
      <c r="R624" s="75">
        <f t="shared" si="189"/>
        <v>0</v>
      </c>
      <c r="S624" s="274">
        <f t="shared" si="181"/>
        <v>0</v>
      </c>
      <c r="T624" s="308"/>
      <c r="U624" s="78">
        <f t="shared" si="196"/>
        <v>0</v>
      </c>
      <c r="V624" s="75">
        <f t="shared" si="190"/>
        <v>0</v>
      </c>
      <c r="W624" s="274">
        <f t="shared" si="183"/>
        <v>0</v>
      </c>
      <c r="X624" s="309"/>
      <c r="Y624" s="80">
        <f t="shared" si="191"/>
        <v>0</v>
      </c>
      <c r="Z624" s="81">
        <f t="shared" si="184"/>
        <v>0</v>
      </c>
      <c r="AA624" s="25" t="str">
        <f t="shared" si="185"/>
        <v>.</v>
      </c>
      <c r="AB624" s="24"/>
      <c r="AC624" s="169"/>
      <c r="AD624" s="24"/>
      <c r="AE624" s="26"/>
      <c r="AF624" s="84">
        <f t="shared" si="192"/>
        <v>0</v>
      </c>
      <c r="AG624" s="84">
        <f t="shared" si="193"/>
        <v>0</v>
      </c>
      <c r="AH624" s="168">
        <f t="shared" si="186"/>
        <v>0</v>
      </c>
    </row>
    <row r="625" spans="3:34" x14ac:dyDescent="0.2">
      <c r="C625" s="222">
        <v>28</v>
      </c>
      <c r="D625" s="300">
        <f>'[1]2022'!D640</f>
        <v>0</v>
      </c>
      <c r="E625" s="301">
        <f>'[1]2022'!E640</f>
        <v>0</v>
      </c>
      <c r="F625" s="66">
        <f>'[1]2022'!F640</f>
        <v>0</v>
      </c>
      <c r="G625" s="302">
        <f>'[1]2022'!G640</f>
        <v>0</v>
      </c>
      <c r="H625" s="302">
        <f>'[1]2022'!H640</f>
        <v>0</v>
      </c>
      <c r="I625" s="301">
        <f>'[1]2022'!I640</f>
        <v>1</v>
      </c>
      <c r="J625" s="303">
        <f>'[1]2022'!J640</f>
        <v>0</v>
      </c>
      <c r="K625" s="304">
        <v>0</v>
      </c>
      <c r="L625" s="305">
        <f>'[1]2022'!L640</f>
        <v>1</v>
      </c>
      <c r="M625" s="306">
        <f>'[1]2022'!M640</f>
        <v>1</v>
      </c>
      <c r="N625" s="72">
        <f t="shared" si="187"/>
        <v>1</v>
      </c>
      <c r="O625" s="307">
        <f t="shared" si="179"/>
        <v>0</v>
      </c>
      <c r="P625" s="74">
        <f t="shared" si="180"/>
        <v>0</v>
      </c>
      <c r="Q625" s="273">
        <f t="shared" si="188"/>
        <v>0</v>
      </c>
      <c r="R625" s="75">
        <f t="shared" si="189"/>
        <v>0</v>
      </c>
      <c r="S625" s="274">
        <f t="shared" si="181"/>
        <v>0</v>
      </c>
      <c r="T625" s="308"/>
      <c r="U625" s="78">
        <f t="shared" si="196"/>
        <v>0</v>
      </c>
      <c r="V625" s="75">
        <f t="shared" si="190"/>
        <v>0</v>
      </c>
      <c r="W625" s="274">
        <f t="shared" si="183"/>
        <v>0</v>
      </c>
      <c r="X625" s="309"/>
      <c r="Y625" s="80">
        <f t="shared" si="191"/>
        <v>0</v>
      </c>
      <c r="Z625" s="81">
        <f t="shared" si="184"/>
        <v>0</v>
      </c>
      <c r="AA625" s="25" t="str">
        <f t="shared" si="185"/>
        <v>.</v>
      </c>
      <c r="AB625" s="24"/>
      <c r="AC625" s="169"/>
      <c r="AD625" s="24"/>
      <c r="AE625" s="26"/>
      <c r="AF625" s="84">
        <f t="shared" si="192"/>
        <v>0</v>
      </c>
      <c r="AG625" s="84">
        <f t="shared" si="193"/>
        <v>0</v>
      </c>
      <c r="AH625" s="168">
        <f t="shared" si="186"/>
        <v>0</v>
      </c>
    </row>
    <row r="626" spans="3:34" x14ac:dyDescent="0.2">
      <c r="C626" s="164">
        <v>29</v>
      </c>
      <c r="D626" s="300">
        <f>'[1]2022'!D641</f>
        <v>0</v>
      </c>
      <c r="E626" s="301">
        <f>'[1]2022'!E641</f>
        <v>0</v>
      </c>
      <c r="F626" s="66">
        <f>'[1]2022'!F641</f>
        <v>0</v>
      </c>
      <c r="G626" s="302">
        <f>'[1]2022'!G641</f>
        <v>0</v>
      </c>
      <c r="H626" s="302">
        <f>'[1]2022'!H641</f>
        <v>0</v>
      </c>
      <c r="I626" s="301">
        <f>'[1]2022'!I641</f>
        <v>1</v>
      </c>
      <c r="J626" s="303">
        <f>'[1]2022'!J641</f>
        <v>0</v>
      </c>
      <c r="K626" s="304">
        <v>0</v>
      </c>
      <c r="L626" s="305">
        <f>'[1]2022'!L641</f>
        <v>1</v>
      </c>
      <c r="M626" s="306">
        <f>'[1]2022'!M641</f>
        <v>1</v>
      </c>
      <c r="N626" s="72">
        <f>IFERROR((O626)/(((D626+E626+G626)/I626)+(F626+H626)/M626),1)</f>
        <v>1</v>
      </c>
      <c r="O626" s="307">
        <f t="shared" si="179"/>
        <v>0</v>
      </c>
      <c r="P626" s="74">
        <f t="shared" si="180"/>
        <v>0</v>
      </c>
      <c r="Q626" s="273">
        <f t="shared" si="188"/>
        <v>0</v>
      </c>
      <c r="R626" s="75">
        <f t="shared" si="189"/>
        <v>0</v>
      </c>
      <c r="S626" s="274">
        <f t="shared" si="181"/>
        <v>0</v>
      </c>
      <c r="T626" s="308"/>
      <c r="U626" s="78">
        <f>ROUND(((P626)*3%)*N626*L626,2)</f>
        <v>0</v>
      </c>
      <c r="V626" s="75">
        <f t="shared" si="190"/>
        <v>0</v>
      </c>
      <c r="W626" s="274">
        <f t="shared" si="183"/>
        <v>0</v>
      </c>
      <c r="X626" s="309"/>
      <c r="Y626" s="80">
        <f t="shared" si="191"/>
        <v>0</v>
      </c>
      <c r="Z626" s="81">
        <f t="shared" si="184"/>
        <v>0</v>
      </c>
      <c r="AA626" s="25" t="str">
        <f t="shared" si="185"/>
        <v>.</v>
      </c>
      <c r="AB626" s="24"/>
      <c r="AC626" s="169"/>
      <c r="AD626" s="24"/>
      <c r="AE626" s="26"/>
      <c r="AF626" s="84">
        <f t="shared" si="192"/>
        <v>0</v>
      </c>
      <c r="AG626" s="84">
        <f t="shared" si="193"/>
        <v>0</v>
      </c>
      <c r="AH626" s="168">
        <f t="shared" si="186"/>
        <v>0</v>
      </c>
    </row>
    <row r="627" spans="3:34" x14ac:dyDescent="0.2">
      <c r="C627" s="164">
        <v>30</v>
      </c>
      <c r="D627" s="300">
        <f>'[1]2022'!D642</f>
        <v>0</v>
      </c>
      <c r="E627" s="301">
        <f>'[1]2022'!E642</f>
        <v>0</v>
      </c>
      <c r="F627" s="66">
        <f>'[1]2022'!F642</f>
        <v>0</v>
      </c>
      <c r="G627" s="302">
        <f>'[1]2022'!G642</f>
        <v>0</v>
      </c>
      <c r="H627" s="302">
        <f>'[1]2022'!H642</f>
        <v>0</v>
      </c>
      <c r="I627" s="301">
        <f>'[1]2022'!I642</f>
        <v>1</v>
      </c>
      <c r="J627" s="303">
        <f>'[1]2022'!J642</f>
        <v>0</v>
      </c>
      <c r="K627" s="304">
        <v>0</v>
      </c>
      <c r="L627" s="305">
        <f>'[1]2022'!L642</f>
        <v>1</v>
      </c>
      <c r="M627" s="306">
        <f>'[1]2022'!M642</f>
        <v>1</v>
      </c>
      <c r="N627" s="72">
        <f t="shared" ref="N627:N649" si="197">IFERROR((O627)/(((D627+E627+G627)/I627)+(F627+H627)/M627),1)</f>
        <v>1</v>
      </c>
      <c r="O627" s="307">
        <f t="shared" si="179"/>
        <v>0</v>
      </c>
      <c r="P627" s="74">
        <f t="shared" si="180"/>
        <v>0</v>
      </c>
      <c r="Q627" s="273">
        <f t="shared" si="188"/>
        <v>0</v>
      </c>
      <c r="R627" s="75">
        <f t="shared" si="189"/>
        <v>0</v>
      </c>
      <c r="S627" s="274">
        <f t="shared" si="181"/>
        <v>0</v>
      </c>
      <c r="T627" s="308"/>
      <c r="U627" s="78">
        <f t="shared" ref="U627:U649" si="198">ROUND(((P627)*3%)*N627*L627,2)</f>
        <v>0</v>
      </c>
      <c r="V627" s="75">
        <f t="shared" si="190"/>
        <v>0</v>
      </c>
      <c r="W627" s="274">
        <f t="shared" si="183"/>
        <v>0</v>
      </c>
      <c r="X627" s="309"/>
      <c r="Y627" s="80">
        <f t="shared" si="191"/>
        <v>0</v>
      </c>
      <c r="Z627" s="81">
        <f t="shared" si="184"/>
        <v>0</v>
      </c>
      <c r="AA627" s="25" t="str">
        <f t="shared" si="185"/>
        <v>.</v>
      </c>
      <c r="AB627" s="24"/>
      <c r="AC627" s="169"/>
      <c r="AD627" s="24"/>
      <c r="AE627" s="26"/>
      <c r="AF627" s="84">
        <f t="shared" si="192"/>
        <v>0</v>
      </c>
      <c r="AG627" s="84">
        <f t="shared" si="193"/>
        <v>0</v>
      </c>
      <c r="AH627" s="168">
        <f t="shared" si="186"/>
        <v>0</v>
      </c>
    </row>
    <row r="628" spans="3:34" x14ac:dyDescent="0.2">
      <c r="C628" s="164">
        <v>31</v>
      </c>
      <c r="D628" s="300">
        <f>'[1]2022'!D643</f>
        <v>0</v>
      </c>
      <c r="E628" s="301">
        <f>'[1]2022'!E643</f>
        <v>0</v>
      </c>
      <c r="F628" s="66">
        <f>'[1]2022'!F643</f>
        <v>0</v>
      </c>
      <c r="G628" s="302">
        <f>'[1]2022'!G643</f>
        <v>0</v>
      </c>
      <c r="H628" s="302">
        <f>'[1]2022'!H643</f>
        <v>0</v>
      </c>
      <c r="I628" s="301">
        <f>'[1]2022'!I643</f>
        <v>1</v>
      </c>
      <c r="J628" s="303">
        <f>'[1]2022'!J643</f>
        <v>0</v>
      </c>
      <c r="K628" s="304">
        <v>0</v>
      </c>
      <c r="L628" s="305">
        <f>'[1]2022'!L643</f>
        <v>1</v>
      </c>
      <c r="M628" s="306">
        <f>'[1]2022'!M643</f>
        <v>1</v>
      </c>
      <c r="N628" s="72">
        <f t="shared" si="197"/>
        <v>1</v>
      </c>
      <c r="O628" s="307">
        <f t="shared" si="179"/>
        <v>0</v>
      </c>
      <c r="P628" s="74">
        <f t="shared" si="180"/>
        <v>0</v>
      </c>
      <c r="Q628" s="273">
        <f t="shared" si="188"/>
        <v>0</v>
      </c>
      <c r="R628" s="75">
        <f t="shared" si="189"/>
        <v>0</v>
      </c>
      <c r="S628" s="274">
        <f t="shared" si="181"/>
        <v>0</v>
      </c>
      <c r="T628" s="308"/>
      <c r="U628" s="78">
        <f t="shared" si="198"/>
        <v>0</v>
      </c>
      <c r="V628" s="75">
        <f t="shared" si="190"/>
        <v>0</v>
      </c>
      <c r="W628" s="274">
        <f t="shared" si="183"/>
        <v>0</v>
      </c>
      <c r="X628" s="309"/>
      <c r="Y628" s="80">
        <f t="shared" si="191"/>
        <v>0</v>
      </c>
      <c r="Z628" s="81">
        <f t="shared" si="184"/>
        <v>0</v>
      </c>
      <c r="AA628" s="25" t="str">
        <f t="shared" si="185"/>
        <v>.</v>
      </c>
      <c r="AB628" s="24"/>
      <c r="AC628" s="169"/>
      <c r="AD628" s="24"/>
      <c r="AE628" s="26"/>
      <c r="AF628" s="84">
        <f t="shared" si="192"/>
        <v>0</v>
      </c>
      <c r="AG628" s="84">
        <f t="shared" si="193"/>
        <v>0</v>
      </c>
      <c r="AH628" s="168">
        <f t="shared" si="186"/>
        <v>0</v>
      </c>
    </row>
    <row r="629" spans="3:34" x14ac:dyDescent="0.2">
      <c r="C629" s="222">
        <v>32</v>
      </c>
      <c r="D629" s="300">
        <f>'[1]2022'!D644</f>
        <v>0</v>
      </c>
      <c r="E629" s="301">
        <f>'[1]2022'!E644</f>
        <v>0</v>
      </c>
      <c r="F629" s="66">
        <f>'[1]2022'!F644</f>
        <v>0</v>
      </c>
      <c r="G629" s="302">
        <f>'[1]2022'!G644</f>
        <v>0</v>
      </c>
      <c r="H629" s="302">
        <f>'[1]2022'!H644</f>
        <v>0</v>
      </c>
      <c r="I629" s="301">
        <f>'[1]2022'!I644</f>
        <v>1</v>
      </c>
      <c r="J629" s="303">
        <f>'[1]2022'!J644</f>
        <v>0</v>
      </c>
      <c r="K629" s="304">
        <v>0</v>
      </c>
      <c r="L629" s="305">
        <f>'[1]2022'!L644</f>
        <v>1</v>
      </c>
      <c r="M629" s="306">
        <f>'[1]2022'!M644</f>
        <v>1</v>
      </c>
      <c r="N629" s="72">
        <f t="shared" si="197"/>
        <v>1</v>
      </c>
      <c r="O629" s="307">
        <f t="shared" si="179"/>
        <v>0</v>
      </c>
      <c r="P629" s="74">
        <f t="shared" si="180"/>
        <v>0</v>
      </c>
      <c r="Q629" s="273">
        <f t="shared" si="188"/>
        <v>0</v>
      </c>
      <c r="R629" s="75">
        <f t="shared" si="189"/>
        <v>0</v>
      </c>
      <c r="S629" s="274">
        <f t="shared" si="181"/>
        <v>0</v>
      </c>
      <c r="T629" s="308"/>
      <c r="U629" s="78">
        <f t="shared" si="198"/>
        <v>0</v>
      </c>
      <c r="V629" s="75">
        <f t="shared" si="190"/>
        <v>0</v>
      </c>
      <c r="W629" s="274">
        <f t="shared" si="183"/>
        <v>0</v>
      </c>
      <c r="X629" s="309"/>
      <c r="Y629" s="80">
        <f t="shared" si="191"/>
        <v>0</v>
      </c>
      <c r="Z629" s="81">
        <f t="shared" si="184"/>
        <v>0</v>
      </c>
      <c r="AA629" s="25" t="str">
        <f t="shared" si="185"/>
        <v>.</v>
      </c>
      <c r="AB629" s="24"/>
      <c r="AC629" s="169"/>
      <c r="AD629" s="24"/>
      <c r="AE629" s="26"/>
      <c r="AF629" s="84">
        <f t="shared" si="192"/>
        <v>0</v>
      </c>
      <c r="AG629" s="84">
        <f t="shared" si="193"/>
        <v>0</v>
      </c>
      <c r="AH629" s="168">
        <f t="shared" si="186"/>
        <v>0</v>
      </c>
    </row>
    <row r="630" spans="3:34" x14ac:dyDescent="0.2">
      <c r="C630" s="164">
        <v>33</v>
      </c>
      <c r="D630" s="300">
        <f>'[1]2022'!D645</f>
        <v>0</v>
      </c>
      <c r="E630" s="301">
        <f>'[1]2022'!E645</f>
        <v>0</v>
      </c>
      <c r="F630" s="66">
        <f>'[1]2022'!F645</f>
        <v>0</v>
      </c>
      <c r="G630" s="302">
        <f>'[1]2022'!G645</f>
        <v>0</v>
      </c>
      <c r="H630" s="302">
        <f>'[1]2022'!H645</f>
        <v>0</v>
      </c>
      <c r="I630" s="301">
        <f>'[1]2022'!I645</f>
        <v>1</v>
      </c>
      <c r="J630" s="303">
        <f>'[1]2022'!J645</f>
        <v>0</v>
      </c>
      <c r="K630" s="304">
        <v>0</v>
      </c>
      <c r="L630" s="305">
        <f>'[1]2022'!L645</f>
        <v>1</v>
      </c>
      <c r="M630" s="306">
        <f>'[1]2022'!M645</f>
        <v>1</v>
      </c>
      <c r="N630" s="72">
        <f t="shared" si="197"/>
        <v>1</v>
      </c>
      <c r="O630" s="307">
        <f t="shared" si="179"/>
        <v>0</v>
      </c>
      <c r="P630" s="74">
        <f t="shared" si="180"/>
        <v>0</v>
      </c>
      <c r="Q630" s="273">
        <f t="shared" si="188"/>
        <v>0</v>
      </c>
      <c r="R630" s="75">
        <f t="shared" si="189"/>
        <v>0</v>
      </c>
      <c r="S630" s="274">
        <f t="shared" si="181"/>
        <v>0</v>
      </c>
      <c r="T630" s="308"/>
      <c r="U630" s="78">
        <f t="shared" si="198"/>
        <v>0</v>
      </c>
      <c r="V630" s="75">
        <f t="shared" si="190"/>
        <v>0</v>
      </c>
      <c r="W630" s="274">
        <f t="shared" si="183"/>
        <v>0</v>
      </c>
      <c r="X630" s="309"/>
      <c r="Y630" s="80">
        <f t="shared" si="191"/>
        <v>0</v>
      </c>
      <c r="Z630" s="81">
        <f t="shared" si="184"/>
        <v>0</v>
      </c>
      <c r="AA630" s="25" t="str">
        <f t="shared" si="185"/>
        <v>.</v>
      </c>
      <c r="AB630" s="24"/>
      <c r="AC630" s="169"/>
      <c r="AD630" s="24"/>
      <c r="AE630" s="26"/>
      <c r="AF630" s="84">
        <f t="shared" si="192"/>
        <v>0</v>
      </c>
      <c r="AG630" s="84">
        <f t="shared" si="193"/>
        <v>0</v>
      </c>
      <c r="AH630" s="168">
        <f t="shared" si="186"/>
        <v>0</v>
      </c>
    </row>
    <row r="631" spans="3:34" x14ac:dyDescent="0.2">
      <c r="C631" s="164">
        <v>34</v>
      </c>
      <c r="D631" s="300">
        <f>'[1]2022'!D646</f>
        <v>0</v>
      </c>
      <c r="E631" s="301">
        <f>'[1]2022'!E646</f>
        <v>0</v>
      </c>
      <c r="F631" s="66">
        <f>'[1]2022'!F646</f>
        <v>0</v>
      </c>
      <c r="G631" s="302">
        <f>'[1]2022'!G646</f>
        <v>0</v>
      </c>
      <c r="H631" s="302">
        <f>'[1]2022'!H646</f>
        <v>0</v>
      </c>
      <c r="I631" s="301">
        <f>'[1]2022'!I646</f>
        <v>1</v>
      </c>
      <c r="J631" s="303">
        <f>'[1]2022'!J646</f>
        <v>0</v>
      </c>
      <c r="K631" s="304">
        <v>0</v>
      </c>
      <c r="L631" s="305">
        <f>'[1]2022'!L646</f>
        <v>1</v>
      </c>
      <c r="M631" s="306">
        <f>'[1]2022'!M646</f>
        <v>1</v>
      </c>
      <c r="N631" s="72">
        <f t="shared" si="197"/>
        <v>1</v>
      </c>
      <c r="O631" s="307">
        <f t="shared" si="179"/>
        <v>0</v>
      </c>
      <c r="P631" s="74">
        <f t="shared" si="180"/>
        <v>0</v>
      </c>
      <c r="Q631" s="273">
        <f t="shared" si="188"/>
        <v>0</v>
      </c>
      <c r="R631" s="75">
        <f t="shared" si="189"/>
        <v>0</v>
      </c>
      <c r="S631" s="274">
        <f t="shared" si="181"/>
        <v>0</v>
      </c>
      <c r="T631" s="308"/>
      <c r="U631" s="78">
        <f t="shared" si="198"/>
        <v>0</v>
      </c>
      <c r="V631" s="75">
        <f t="shared" si="190"/>
        <v>0</v>
      </c>
      <c r="W631" s="274">
        <f t="shared" si="183"/>
        <v>0</v>
      </c>
      <c r="X631" s="309"/>
      <c r="Y631" s="80">
        <f t="shared" si="191"/>
        <v>0</v>
      </c>
      <c r="Z631" s="81">
        <f t="shared" si="184"/>
        <v>0</v>
      </c>
      <c r="AA631" s="25" t="str">
        <f t="shared" si="185"/>
        <v>.</v>
      </c>
      <c r="AB631" s="24"/>
      <c r="AC631" s="169"/>
      <c r="AD631" s="24"/>
      <c r="AE631" s="26"/>
      <c r="AF631" s="84">
        <f t="shared" si="192"/>
        <v>0</v>
      </c>
      <c r="AG631" s="84">
        <f t="shared" si="193"/>
        <v>0</v>
      </c>
      <c r="AH631" s="168">
        <f t="shared" si="186"/>
        <v>0</v>
      </c>
    </row>
    <row r="632" spans="3:34" x14ac:dyDescent="0.2">
      <c r="C632" s="164">
        <v>35</v>
      </c>
      <c r="D632" s="300">
        <f>'[1]2022'!D647</f>
        <v>0</v>
      </c>
      <c r="E632" s="301">
        <f>'[1]2022'!E647</f>
        <v>0</v>
      </c>
      <c r="F632" s="66">
        <f>'[1]2022'!F647</f>
        <v>0</v>
      </c>
      <c r="G632" s="302">
        <f>'[1]2022'!G647</f>
        <v>0</v>
      </c>
      <c r="H632" s="302">
        <f>'[1]2022'!H647</f>
        <v>0</v>
      </c>
      <c r="I632" s="301">
        <f>'[1]2022'!I647</f>
        <v>1</v>
      </c>
      <c r="J632" s="303">
        <f>'[1]2022'!J647</f>
        <v>0</v>
      </c>
      <c r="K632" s="304">
        <v>0</v>
      </c>
      <c r="L632" s="305">
        <f>'[1]2022'!L647</f>
        <v>1</v>
      </c>
      <c r="M632" s="306">
        <f>'[1]2022'!M647</f>
        <v>1</v>
      </c>
      <c r="N632" s="72">
        <f t="shared" si="197"/>
        <v>1</v>
      </c>
      <c r="O632" s="307">
        <f t="shared" si="179"/>
        <v>0</v>
      </c>
      <c r="P632" s="74">
        <f t="shared" si="180"/>
        <v>0</v>
      </c>
      <c r="Q632" s="273">
        <f t="shared" si="188"/>
        <v>0</v>
      </c>
      <c r="R632" s="75">
        <f t="shared" si="189"/>
        <v>0</v>
      </c>
      <c r="S632" s="274">
        <f t="shared" si="181"/>
        <v>0</v>
      </c>
      <c r="T632" s="308"/>
      <c r="U632" s="78">
        <f t="shared" si="198"/>
        <v>0</v>
      </c>
      <c r="V632" s="75">
        <f t="shared" si="190"/>
        <v>0</v>
      </c>
      <c r="W632" s="274">
        <f t="shared" si="183"/>
        <v>0</v>
      </c>
      <c r="X632" s="309"/>
      <c r="Y632" s="80">
        <f t="shared" si="191"/>
        <v>0</v>
      </c>
      <c r="Z632" s="81">
        <f t="shared" si="184"/>
        <v>0</v>
      </c>
      <c r="AA632" s="25" t="str">
        <f t="shared" si="185"/>
        <v>.</v>
      </c>
      <c r="AB632" s="24"/>
      <c r="AC632" s="169"/>
      <c r="AD632" s="24"/>
      <c r="AE632" s="26"/>
      <c r="AF632" s="84">
        <f t="shared" si="192"/>
        <v>0</v>
      </c>
      <c r="AG632" s="84">
        <f t="shared" si="193"/>
        <v>0</v>
      </c>
      <c r="AH632" s="168">
        <f t="shared" si="186"/>
        <v>0</v>
      </c>
    </row>
    <row r="633" spans="3:34" x14ac:dyDescent="0.2">
      <c r="C633" s="222">
        <v>36</v>
      </c>
      <c r="D633" s="300">
        <f>'[1]2022'!D648</f>
        <v>0</v>
      </c>
      <c r="E633" s="301">
        <f>'[1]2022'!E648</f>
        <v>0</v>
      </c>
      <c r="F633" s="66">
        <f>'[1]2022'!F648</f>
        <v>0</v>
      </c>
      <c r="G633" s="302">
        <f>'[1]2022'!G648</f>
        <v>0</v>
      </c>
      <c r="H633" s="302">
        <f>'[1]2022'!H648</f>
        <v>0</v>
      </c>
      <c r="I633" s="301">
        <f>'[1]2022'!I648</f>
        <v>1</v>
      </c>
      <c r="J633" s="303">
        <f>'[1]2022'!J648</f>
        <v>0</v>
      </c>
      <c r="K633" s="304">
        <v>0</v>
      </c>
      <c r="L633" s="305">
        <f>'[1]2022'!L648</f>
        <v>1</v>
      </c>
      <c r="M633" s="306">
        <f>'[1]2022'!M648</f>
        <v>1</v>
      </c>
      <c r="N633" s="72">
        <f t="shared" si="197"/>
        <v>1</v>
      </c>
      <c r="O633" s="307">
        <f t="shared" si="179"/>
        <v>0</v>
      </c>
      <c r="P633" s="74">
        <f t="shared" si="180"/>
        <v>0</v>
      </c>
      <c r="Q633" s="273">
        <f t="shared" si="188"/>
        <v>0</v>
      </c>
      <c r="R633" s="75">
        <f t="shared" si="189"/>
        <v>0</v>
      </c>
      <c r="S633" s="274">
        <f t="shared" si="181"/>
        <v>0</v>
      </c>
      <c r="T633" s="308"/>
      <c r="U633" s="78">
        <f t="shared" si="198"/>
        <v>0</v>
      </c>
      <c r="V633" s="75">
        <f t="shared" si="190"/>
        <v>0</v>
      </c>
      <c r="W633" s="274">
        <f t="shared" si="183"/>
        <v>0</v>
      </c>
      <c r="X633" s="309"/>
      <c r="Y633" s="80">
        <f t="shared" si="191"/>
        <v>0</v>
      </c>
      <c r="Z633" s="81">
        <f t="shared" si="184"/>
        <v>0</v>
      </c>
      <c r="AA633" s="25" t="str">
        <f t="shared" si="185"/>
        <v>.</v>
      </c>
      <c r="AB633" s="24"/>
      <c r="AC633" s="169"/>
      <c r="AD633" s="24"/>
      <c r="AE633" s="26"/>
      <c r="AF633" s="84">
        <f t="shared" si="192"/>
        <v>0</v>
      </c>
      <c r="AG633" s="84">
        <f t="shared" si="193"/>
        <v>0</v>
      </c>
      <c r="AH633" s="168">
        <f t="shared" si="186"/>
        <v>0</v>
      </c>
    </row>
    <row r="634" spans="3:34" x14ac:dyDescent="0.2">
      <c r="C634" s="164">
        <v>37</v>
      </c>
      <c r="D634" s="300">
        <f>'[1]2022'!D649</f>
        <v>0</v>
      </c>
      <c r="E634" s="301">
        <f>'[1]2022'!E649</f>
        <v>0</v>
      </c>
      <c r="F634" s="66">
        <f>'[1]2022'!F649</f>
        <v>0</v>
      </c>
      <c r="G634" s="302">
        <f>'[1]2022'!G649</f>
        <v>0</v>
      </c>
      <c r="H634" s="302">
        <f>'[1]2022'!H649</f>
        <v>0</v>
      </c>
      <c r="I634" s="301">
        <f>'[1]2022'!I649</f>
        <v>1</v>
      </c>
      <c r="J634" s="303">
        <f>'[1]2022'!J649</f>
        <v>0</v>
      </c>
      <c r="K634" s="304">
        <v>0</v>
      </c>
      <c r="L634" s="305">
        <f>'[1]2022'!L649</f>
        <v>1</v>
      </c>
      <c r="M634" s="306">
        <f>'[1]2022'!M649</f>
        <v>1</v>
      </c>
      <c r="N634" s="72">
        <f t="shared" si="197"/>
        <v>1</v>
      </c>
      <c r="O634" s="307">
        <f t="shared" si="179"/>
        <v>0</v>
      </c>
      <c r="P634" s="74">
        <f t="shared" si="180"/>
        <v>0</v>
      </c>
      <c r="Q634" s="273">
        <f t="shared" si="188"/>
        <v>0</v>
      </c>
      <c r="R634" s="75">
        <f t="shared" si="189"/>
        <v>0</v>
      </c>
      <c r="S634" s="274">
        <f t="shared" si="181"/>
        <v>0</v>
      </c>
      <c r="T634" s="308"/>
      <c r="U634" s="78">
        <f t="shared" si="198"/>
        <v>0</v>
      </c>
      <c r="V634" s="75">
        <f t="shared" si="190"/>
        <v>0</v>
      </c>
      <c r="W634" s="274">
        <f t="shared" si="183"/>
        <v>0</v>
      </c>
      <c r="X634" s="309"/>
      <c r="Y634" s="80">
        <f t="shared" si="191"/>
        <v>0</v>
      </c>
      <c r="Z634" s="81">
        <f t="shared" si="184"/>
        <v>0</v>
      </c>
      <c r="AA634" s="25" t="str">
        <f t="shared" si="185"/>
        <v>.</v>
      </c>
      <c r="AB634" s="24"/>
      <c r="AC634" s="169"/>
      <c r="AD634" s="24"/>
      <c r="AE634" s="26"/>
      <c r="AF634" s="84">
        <f t="shared" si="192"/>
        <v>0</v>
      </c>
      <c r="AG634" s="84">
        <f t="shared" si="193"/>
        <v>0</v>
      </c>
      <c r="AH634" s="168">
        <f t="shared" si="186"/>
        <v>0</v>
      </c>
    </row>
    <row r="635" spans="3:34" x14ac:dyDescent="0.2">
      <c r="C635" s="164">
        <v>38</v>
      </c>
      <c r="D635" s="300">
        <f>'[1]2022'!D650</f>
        <v>0</v>
      </c>
      <c r="E635" s="301">
        <f>'[1]2022'!E650</f>
        <v>0</v>
      </c>
      <c r="F635" s="66">
        <f>'[1]2022'!F650</f>
        <v>0</v>
      </c>
      <c r="G635" s="302">
        <f>'[1]2022'!G650</f>
        <v>0</v>
      </c>
      <c r="H635" s="302">
        <f>'[1]2022'!H650</f>
        <v>0</v>
      </c>
      <c r="I635" s="301">
        <f>'[1]2022'!I650</f>
        <v>1</v>
      </c>
      <c r="J635" s="303">
        <f>'[1]2022'!J650</f>
        <v>0</v>
      </c>
      <c r="K635" s="304">
        <v>0</v>
      </c>
      <c r="L635" s="305">
        <f>'[1]2022'!L650</f>
        <v>1</v>
      </c>
      <c r="M635" s="306">
        <f>'[1]2022'!M650</f>
        <v>1</v>
      </c>
      <c r="N635" s="72">
        <f t="shared" si="197"/>
        <v>1</v>
      </c>
      <c r="O635" s="307">
        <f t="shared" si="179"/>
        <v>0</v>
      </c>
      <c r="P635" s="74">
        <f t="shared" si="180"/>
        <v>0</v>
      </c>
      <c r="Q635" s="273">
        <f t="shared" si="188"/>
        <v>0</v>
      </c>
      <c r="R635" s="75">
        <f t="shared" si="189"/>
        <v>0</v>
      </c>
      <c r="S635" s="274">
        <f t="shared" si="181"/>
        <v>0</v>
      </c>
      <c r="T635" s="308"/>
      <c r="U635" s="78">
        <f t="shared" si="198"/>
        <v>0</v>
      </c>
      <c r="V635" s="75">
        <f t="shared" si="190"/>
        <v>0</v>
      </c>
      <c r="W635" s="274">
        <f t="shared" si="183"/>
        <v>0</v>
      </c>
      <c r="X635" s="309"/>
      <c r="Y635" s="80">
        <f t="shared" si="191"/>
        <v>0</v>
      </c>
      <c r="Z635" s="81">
        <f t="shared" si="184"/>
        <v>0</v>
      </c>
      <c r="AA635" s="25" t="str">
        <f t="shared" si="185"/>
        <v>.</v>
      </c>
      <c r="AB635" s="24"/>
      <c r="AC635" s="169"/>
      <c r="AD635" s="24"/>
      <c r="AE635" s="26"/>
      <c r="AF635" s="84">
        <f t="shared" si="192"/>
        <v>0</v>
      </c>
      <c r="AG635" s="84">
        <f t="shared" si="193"/>
        <v>0</v>
      </c>
      <c r="AH635" s="168">
        <f t="shared" si="186"/>
        <v>0</v>
      </c>
    </row>
    <row r="636" spans="3:34" x14ac:dyDescent="0.2">
      <c r="C636" s="164">
        <v>39</v>
      </c>
      <c r="D636" s="300">
        <f>'[1]2022'!D651</f>
        <v>0</v>
      </c>
      <c r="E636" s="301">
        <f>'[1]2022'!E651</f>
        <v>0</v>
      </c>
      <c r="F636" s="66">
        <f>'[1]2022'!F651</f>
        <v>0</v>
      </c>
      <c r="G636" s="302">
        <f>'[1]2022'!G651</f>
        <v>0</v>
      </c>
      <c r="H636" s="302">
        <f>'[1]2022'!H651</f>
        <v>0</v>
      </c>
      <c r="I636" s="301">
        <f>'[1]2022'!I651</f>
        <v>1</v>
      </c>
      <c r="J636" s="303">
        <f>'[1]2022'!J651</f>
        <v>0</v>
      </c>
      <c r="K636" s="304">
        <v>0</v>
      </c>
      <c r="L636" s="305">
        <f>'[1]2022'!L651</f>
        <v>1</v>
      </c>
      <c r="M636" s="306">
        <f>'[1]2022'!M651</f>
        <v>1</v>
      </c>
      <c r="N636" s="72">
        <f t="shared" si="197"/>
        <v>1</v>
      </c>
      <c r="O636" s="307">
        <f t="shared" si="179"/>
        <v>0</v>
      </c>
      <c r="P636" s="74">
        <f t="shared" si="180"/>
        <v>0</v>
      </c>
      <c r="Q636" s="273">
        <f t="shared" si="188"/>
        <v>0</v>
      </c>
      <c r="R636" s="75">
        <f t="shared" si="189"/>
        <v>0</v>
      </c>
      <c r="S636" s="274">
        <f t="shared" si="181"/>
        <v>0</v>
      </c>
      <c r="T636" s="308"/>
      <c r="U636" s="78">
        <f t="shared" si="198"/>
        <v>0</v>
      </c>
      <c r="V636" s="75">
        <f t="shared" si="190"/>
        <v>0</v>
      </c>
      <c r="W636" s="274">
        <f t="shared" si="183"/>
        <v>0</v>
      </c>
      <c r="X636" s="309"/>
      <c r="Y636" s="80">
        <f t="shared" si="191"/>
        <v>0</v>
      </c>
      <c r="Z636" s="81">
        <f t="shared" si="184"/>
        <v>0</v>
      </c>
      <c r="AA636" s="25" t="str">
        <f t="shared" si="185"/>
        <v>.</v>
      </c>
      <c r="AB636" s="24"/>
      <c r="AC636" s="169"/>
      <c r="AD636" s="24"/>
      <c r="AE636" s="26"/>
      <c r="AF636" s="84">
        <f t="shared" si="192"/>
        <v>0</v>
      </c>
      <c r="AG636" s="84">
        <f t="shared" si="193"/>
        <v>0</v>
      </c>
      <c r="AH636" s="168">
        <f t="shared" si="186"/>
        <v>0</v>
      </c>
    </row>
    <row r="637" spans="3:34" x14ac:dyDescent="0.2">
      <c r="C637" s="222">
        <v>40</v>
      </c>
      <c r="D637" s="300">
        <f>'[1]2022'!D652</f>
        <v>0</v>
      </c>
      <c r="E637" s="301">
        <f>'[1]2022'!E652</f>
        <v>0</v>
      </c>
      <c r="F637" s="66">
        <f>'[1]2022'!F652</f>
        <v>0</v>
      </c>
      <c r="G637" s="302">
        <f>'[1]2022'!G652</f>
        <v>0</v>
      </c>
      <c r="H637" s="302">
        <f>'[1]2022'!H652</f>
        <v>0</v>
      </c>
      <c r="I637" s="301">
        <f>'[1]2022'!I652</f>
        <v>1</v>
      </c>
      <c r="J637" s="303">
        <f>'[1]2022'!J652</f>
        <v>0</v>
      </c>
      <c r="K637" s="304">
        <v>0</v>
      </c>
      <c r="L637" s="305">
        <f>'[1]2022'!L652</f>
        <v>1</v>
      </c>
      <c r="M637" s="306">
        <f>'[1]2022'!M652</f>
        <v>1</v>
      </c>
      <c r="N637" s="72">
        <f t="shared" si="197"/>
        <v>1</v>
      </c>
      <c r="O637" s="307">
        <f t="shared" si="179"/>
        <v>0</v>
      </c>
      <c r="P637" s="74">
        <f t="shared" si="180"/>
        <v>0</v>
      </c>
      <c r="Q637" s="273">
        <f t="shared" si="188"/>
        <v>0</v>
      </c>
      <c r="R637" s="75">
        <f t="shared" si="189"/>
        <v>0</v>
      </c>
      <c r="S637" s="274">
        <f t="shared" si="181"/>
        <v>0</v>
      </c>
      <c r="T637" s="308"/>
      <c r="U637" s="78">
        <f t="shared" si="198"/>
        <v>0</v>
      </c>
      <c r="V637" s="75">
        <f t="shared" si="190"/>
        <v>0</v>
      </c>
      <c r="W637" s="274">
        <f t="shared" si="183"/>
        <v>0</v>
      </c>
      <c r="X637" s="309"/>
      <c r="Y637" s="80">
        <f t="shared" si="191"/>
        <v>0</v>
      </c>
      <c r="Z637" s="81">
        <f t="shared" si="184"/>
        <v>0</v>
      </c>
      <c r="AA637" s="25" t="str">
        <f t="shared" si="185"/>
        <v>.</v>
      </c>
      <c r="AB637" s="24"/>
      <c r="AC637" s="169"/>
      <c r="AD637" s="24"/>
      <c r="AE637" s="26"/>
      <c r="AF637" s="84">
        <f t="shared" si="192"/>
        <v>0</v>
      </c>
      <c r="AG637" s="84">
        <f t="shared" si="193"/>
        <v>0</v>
      </c>
      <c r="AH637" s="168">
        <f t="shared" si="186"/>
        <v>0</v>
      </c>
    </row>
    <row r="638" spans="3:34" x14ac:dyDescent="0.2">
      <c r="C638" s="164">
        <v>41</v>
      </c>
      <c r="D638" s="300">
        <f>'[1]2022'!D653</f>
        <v>0</v>
      </c>
      <c r="E638" s="301">
        <f>'[1]2022'!E653</f>
        <v>0</v>
      </c>
      <c r="F638" s="66">
        <f>'[1]2022'!F653</f>
        <v>0</v>
      </c>
      <c r="G638" s="302">
        <f>'[1]2022'!G653</f>
        <v>0</v>
      </c>
      <c r="H638" s="302">
        <f>'[1]2022'!H653</f>
        <v>0</v>
      </c>
      <c r="I638" s="301">
        <f>'[1]2022'!I653</f>
        <v>1</v>
      </c>
      <c r="J638" s="303">
        <f>'[1]2022'!J653</f>
        <v>0</v>
      </c>
      <c r="K638" s="304">
        <v>0</v>
      </c>
      <c r="L638" s="305">
        <f>'[1]2022'!L653</f>
        <v>1</v>
      </c>
      <c r="M638" s="306">
        <f>'[1]2022'!M653</f>
        <v>1</v>
      </c>
      <c r="N638" s="72">
        <f t="shared" si="197"/>
        <v>1</v>
      </c>
      <c r="O638" s="307">
        <f t="shared" si="179"/>
        <v>0</v>
      </c>
      <c r="P638" s="74">
        <f t="shared" si="180"/>
        <v>0</v>
      </c>
      <c r="Q638" s="273">
        <f t="shared" si="188"/>
        <v>0</v>
      </c>
      <c r="R638" s="75">
        <f t="shared" si="189"/>
        <v>0</v>
      </c>
      <c r="S638" s="274">
        <f t="shared" si="181"/>
        <v>0</v>
      </c>
      <c r="T638" s="308"/>
      <c r="U638" s="78">
        <f t="shared" si="198"/>
        <v>0</v>
      </c>
      <c r="V638" s="75">
        <f t="shared" si="190"/>
        <v>0</v>
      </c>
      <c r="W638" s="274">
        <f t="shared" si="183"/>
        <v>0</v>
      </c>
      <c r="X638" s="309"/>
      <c r="Y638" s="80">
        <f t="shared" si="191"/>
        <v>0</v>
      </c>
      <c r="Z638" s="81">
        <f t="shared" si="184"/>
        <v>0</v>
      </c>
      <c r="AA638" s="25" t="str">
        <f t="shared" si="185"/>
        <v>.</v>
      </c>
      <c r="AB638" s="24"/>
      <c r="AC638" s="169"/>
      <c r="AD638" s="24"/>
      <c r="AE638" s="26"/>
      <c r="AF638" s="84">
        <f t="shared" si="192"/>
        <v>0</v>
      </c>
      <c r="AG638" s="84">
        <f t="shared" si="193"/>
        <v>0</v>
      </c>
      <c r="AH638" s="168">
        <f t="shared" si="186"/>
        <v>0</v>
      </c>
    </row>
    <row r="639" spans="3:34" x14ac:dyDescent="0.2">
      <c r="C639" s="164">
        <v>42</v>
      </c>
      <c r="D639" s="300">
        <f>'[1]2022'!D654</f>
        <v>0</v>
      </c>
      <c r="E639" s="301">
        <f>'[1]2022'!E654</f>
        <v>0</v>
      </c>
      <c r="F639" s="66">
        <f>'[1]2022'!F654</f>
        <v>0</v>
      </c>
      <c r="G639" s="302">
        <f>'[1]2022'!G654</f>
        <v>0</v>
      </c>
      <c r="H639" s="302">
        <f>'[1]2022'!H654</f>
        <v>0</v>
      </c>
      <c r="I639" s="301">
        <f>'[1]2022'!I654</f>
        <v>1</v>
      </c>
      <c r="J639" s="303">
        <f>'[1]2022'!J654</f>
        <v>0</v>
      </c>
      <c r="K639" s="304">
        <v>0</v>
      </c>
      <c r="L639" s="305">
        <f>'[1]2022'!L654</f>
        <v>1</v>
      </c>
      <c r="M639" s="306">
        <f>'[1]2022'!M654</f>
        <v>1</v>
      </c>
      <c r="N639" s="72">
        <f t="shared" si="197"/>
        <v>1</v>
      </c>
      <c r="O639" s="307">
        <f t="shared" si="179"/>
        <v>0</v>
      </c>
      <c r="P639" s="74">
        <f t="shared" si="180"/>
        <v>0</v>
      </c>
      <c r="Q639" s="273">
        <f t="shared" si="188"/>
        <v>0</v>
      </c>
      <c r="R639" s="75">
        <f t="shared" si="189"/>
        <v>0</v>
      </c>
      <c r="S639" s="274">
        <f t="shared" si="181"/>
        <v>0</v>
      </c>
      <c r="T639" s="308"/>
      <c r="U639" s="78">
        <f t="shared" si="198"/>
        <v>0</v>
      </c>
      <c r="V639" s="75">
        <f t="shared" si="190"/>
        <v>0</v>
      </c>
      <c r="W639" s="274">
        <f t="shared" si="183"/>
        <v>0</v>
      </c>
      <c r="X639" s="309"/>
      <c r="Y639" s="80">
        <f t="shared" si="191"/>
        <v>0</v>
      </c>
      <c r="Z639" s="81">
        <f t="shared" si="184"/>
        <v>0</v>
      </c>
      <c r="AA639" s="25" t="str">
        <f t="shared" si="185"/>
        <v>.</v>
      </c>
      <c r="AB639" s="24"/>
      <c r="AC639" s="169"/>
      <c r="AD639" s="24"/>
      <c r="AE639" s="26"/>
      <c r="AF639" s="84">
        <f t="shared" si="192"/>
        <v>0</v>
      </c>
      <c r="AG639" s="84">
        <f t="shared" si="193"/>
        <v>0</v>
      </c>
      <c r="AH639" s="168">
        <f t="shared" si="186"/>
        <v>0</v>
      </c>
    </row>
    <row r="640" spans="3:34" x14ac:dyDescent="0.2">
      <c r="C640" s="164">
        <v>43</v>
      </c>
      <c r="D640" s="300">
        <f>'[1]2022'!D655</f>
        <v>0</v>
      </c>
      <c r="E640" s="301">
        <f>'[1]2022'!E655</f>
        <v>0</v>
      </c>
      <c r="F640" s="66">
        <f>'[1]2022'!F655</f>
        <v>0</v>
      </c>
      <c r="G640" s="302">
        <f>'[1]2022'!G655</f>
        <v>0</v>
      </c>
      <c r="H640" s="302">
        <f>'[1]2022'!H655</f>
        <v>0</v>
      </c>
      <c r="I640" s="301">
        <f>'[1]2022'!I655</f>
        <v>1</v>
      </c>
      <c r="J640" s="303">
        <f>'[1]2022'!J655</f>
        <v>0</v>
      </c>
      <c r="K640" s="304">
        <v>0</v>
      </c>
      <c r="L640" s="305">
        <f>'[1]2022'!L655</f>
        <v>1</v>
      </c>
      <c r="M640" s="306">
        <f>'[1]2022'!M655</f>
        <v>1</v>
      </c>
      <c r="N640" s="72">
        <f t="shared" si="197"/>
        <v>1</v>
      </c>
      <c r="O640" s="307">
        <f t="shared" si="179"/>
        <v>0</v>
      </c>
      <c r="P640" s="74">
        <f t="shared" si="180"/>
        <v>0</v>
      </c>
      <c r="Q640" s="273">
        <f t="shared" si="188"/>
        <v>0</v>
      </c>
      <c r="R640" s="75">
        <f t="shared" si="189"/>
        <v>0</v>
      </c>
      <c r="S640" s="274">
        <f t="shared" si="181"/>
        <v>0</v>
      </c>
      <c r="T640" s="308"/>
      <c r="U640" s="78">
        <f t="shared" si="198"/>
        <v>0</v>
      </c>
      <c r="V640" s="75">
        <f t="shared" si="190"/>
        <v>0</v>
      </c>
      <c r="W640" s="274">
        <f t="shared" si="183"/>
        <v>0</v>
      </c>
      <c r="X640" s="309"/>
      <c r="Y640" s="80">
        <f t="shared" si="191"/>
        <v>0</v>
      </c>
      <c r="Z640" s="81">
        <f t="shared" si="184"/>
        <v>0</v>
      </c>
      <c r="AA640" s="25" t="str">
        <f t="shared" si="185"/>
        <v>.</v>
      </c>
      <c r="AB640" s="24"/>
      <c r="AC640" s="169"/>
      <c r="AD640" s="24"/>
      <c r="AE640" s="26"/>
      <c r="AF640" s="84">
        <f t="shared" si="192"/>
        <v>0</v>
      </c>
      <c r="AG640" s="84">
        <f t="shared" si="193"/>
        <v>0</v>
      </c>
      <c r="AH640" s="168">
        <f t="shared" si="186"/>
        <v>0</v>
      </c>
    </row>
    <row r="641" spans="2:34" x14ac:dyDescent="0.2">
      <c r="C641" s="222">
        <v>44</v>
      </c>
      <c r="D641" s="300">
        <f>'[1]2022'!D656</f>
        <v>0</v>
      </c>
      <c r="E641" s="301">
        <f>'[1]2022'!E656</f>
        <v>0</v>
      </c>
      <c r="F641" s="66">
        <f>'[1]2022'!F656</f>
        <v>0</v>
      </c>
      <c r="G641" s="302">
        <f>'[1]2022'!G656</f>
        <v>0</v>
      </c>
      <c r="H641" s="302">
        <f>'[1]2022'!H656</f>
        <v>0</v>
      </c>
      <c r="I641" s="301">
        <f>'[1]2022'!I656</f>
        <v>1</v>
      </c>
      <c r="J641" s="303">
        <f>'[1]2022'!J656</f>
        <v>0</v>
      </c>
      <c r="K641" s="304">
        <v>0</v>
      </c>
      <c r="L641" s="305">
        <f>'[1]2022'!L656</f>
        <v>1</v>
      </c>
      <c r="M641" s="306">
        <f>'[1]2022'!M656</f>
        <v>1</v>
      </c>
      <c r="N641" s="72">
        <f t="shared" si="197"/>
        <v>1</v>
      </c>
      <c r="O641" s="307">
        <f t="shared" si="179"/>
        <v>0</v>
      </c>
      <c r="P641" s="74">
        <f t="shared" si="180"/>
        <v>0</v>
      </c>
      <c r="Q641" s="273">
        <f t="shared" si="188"/>
        <v>0</v>
      </c>
      <c r="R641" s="75">
        <f t="shared" si="189"/>
        <v>0</v>
      </c>
      <c r="S641" s="274">
        <f t="shared" si="181"/>
        <v>0</v>
      </c>
      <c r="T641" s="308"/>
      <c r="U641" s="78">
        <f t="shared" si="198"/>
        <v>0</v>
      </c>
      <c r="V641" s="75">
        <f t="shared" si="190"/>
        <v>0</v>
      </c>
      <c r="W641" s="274">
        <f t="shared" si="183"/>
        <v>0</v>
      </c>
      <c r="X641" s="309"/>
      <c r="Y641" s="80">
        <f t="shared" si="191"/>
        <v>0</v>
      </c>
      <c r="Z641" s="81">
        <f t="shared" si="184"/>
        <v>0</v>
      </c>
      <c r="AA641" s="25" t="str">
        <f t="shared" si="185"/>
        <v>.</v>
      </c>
      <c r="AB641" s="24"/>
      <c r="AC641" s="169"/>
      <c r="AD641" s="24"/>
      <c r="AE641" s="26"/>
      <c r="AF641" s="84">
        <f t="shared" si="192"/>
        <v>0</v>
      </c>
      <c r="AG641" s="84">
        <f t="shared" si="193"/>
        <v>0</v>
      </c>
      <c r="AH641" s="168">
        <f t="shared" si="186"/>
        <v>0</v>
      </c>
    </row>
    <row r="642" spans="2:34" x14ac:dyDescent="0.2">
      <c r="C642" s="164">
        <v>45</v>
      </c>
      <c r="D642" s="300">
        <f>'[1]2022'!D657</f>
        <v>0</v>
      </c>
      <c r="E642" s="301">
        <f>'[1]2022'!E657</f>
        <v>0</v>
      </c>
      <c r="F642" s="66">
        <f>'[1]2022'!F657</f>
        <v>0</v>
      </c>
      <c r="G642" s="302">
        <f>'[1]2022'!G657</f>
        <v>0</v>
      </c>
      <c r="H642" s="302">
        <f>'[1]2022'!H657</f>
        <v>0</v>
      </c>
      <c r="I642" s="301">
        <f>'[1]2022'!I657</f>
        <v>1</v>
      </c>
      <c r="J642" s="303">
        <f>'[1]2022'!J657</f>
        <v>0</v>
      </c>
      <c r="K642" s="304">
        <v>0</v>
      </c>
      <c r="L642" s="305">
        <f>'[1]2022'!L657</f>
        <v>1</v>
      </c>
      <c r="M642" s="306">
        <f>'[1]2022'!M657</f>
        <v>1</v>
      </c>
      <c r="N642" s="72">
        <f t="shared" si="197"/>
        <v>1</v>
      </c>
      <c r="O642" s="307">
        <f t="shared" si="179"/>
        <v>0</v>
      </c>
      <c r="P642" s="74">
        <f t="shared" si="180"/>
        <v>0</v>
      </c>
      <c r="Q642" s="273">
        <f t="shared" si="188"/>
        <v>0</v>
      </c>
      <c r="R642" s="75">
        <f t="shared" si="189"/>
        <v>0</v>
      </c>
      <c r="S642" s="274">
        <f t="shared" si="181"/>
        <v>0</v>
      </c>
      <c r="T642" s="308"/>
      <c r="U642" s="78">
        <f t="shared" si="198"/>
        <v>0</v>
      </c>
      <c r="V642" s="75">
        <f t="shared" si="190"/>
        <v>0</v>
      </c>
      <c r="W642" s="274">
        <f t="shared" si="183"/>
        <v>0</v>
      </c>
      <c r="X642" s="309"/>
      <c r="Y642" s="80">
        <f t="shared" si="191"/>
        <v>0</v>
      </c>
      <c r="Z642" s="81">
        <f t="shared" si="184"/>
        <v>0</v>
      </c>
      <c r="AA642" s="25" t="str">
        <f t="shared" si="185"/>
        <v>.</v>
      </c>
      <c r="AB642" s="24"/>
      <c r="AC642" s="169"/>
      <c r="AD642" s="24"/>
      <c r="AE642" s="26"/>
      <c r="AF642" s="84">
        <f t="shared" si="192"/>
        <v>0</v>
      </c>
      <c r="AG642" s="84">
        <f t="shared" si="193"/>
        <v>0</v>
      </c>
      <c r="AH642" s="168">
        <f t="shared" si="186"/>
        <v>0</v>
      </c>
    </row>
    <row r="643" spans="2:34" x14ac:dyDescent="0.2">
      <c r="C643" s="164">
        <v>46</v>
      </c>
      <c r="D643" s="300">
        <f>'[1]2022'!D658</f>
        <v>0</v>
      </c>
      <c r="E643" s="301">
        <f>'[1]2022'!E658</f>
        <v>0</v>
      </c>
      <c r="F643" s="66">
        <f>'[1]2022'!F658</f>
        <v>0</v>
      </c>
      <c r="G643" s="302">
        <f>'[1]2022'!G658</f>
        <v>0</v>
      </c>
      <c r="H643" s="302">
        <f>'[1]2022'!H658</f>
        <v>0</v>
      </c>
      <c r="I643" s="301">
        <f>'[1]2022'!I658</f>
        <v>1</v>
      </c>
      <c r="J643" s="303">
        <f>'[1]2022'!J658</f>
        <v>0</v>
      </c>
      <c r="K643" s="304">
        <v>0</v>
      </c>
      <c r="L643" s="305">
        <f>'[1]2022'!L658</f>
        <v>1</v>
      </c>
      <c r="M643" s="306">
        <f>'[1]2022'!M658</f>
        <v>1</v>
      </c>
      <c r="N643" s="72">
        <f t="shared" si="197"/>
        <v>1</v>
      </c>
      <c r="O643" s="307">
        <f t="shared" si="179"/>
        <v>0</v>
      </c>
      <c r="P643" s="74">
        <f t="shared" si="180"/>
        <v>0</v>
      </c>
      <c r="Q643" s="273">
        <f t="shared" si="188"/>
        <v>0</v>
      </c>
      <c r="R643" s="75">
        <f t="shared" si="189"/>
        <v>0</v>
      </c>
      <c r="S643" s="274">
        <f t="shared" si="181"/>
        <v>0</v>
      </c>
      <c r="T643" s="308"/>
      <c r="U643" s="78">
        <f t="shared" si="198"/>
        <v>0</v>
      </c>
      <c r="V643" s="75">
        <f t="shared" si="190"/>
        <v>0</v>
      </c>
      <c r="W643" s="274">
        <f t="shared" si="183"/>
        <v>0</v>
      </c>
      <c r="X643" s="309"/>
      <c r="Y643" s="80">
        <f t="shared" si="191"/>
        <v>0</v>
      </c>
      <c r="Z643" s="81">
        <f t="shared" si="184"/>
        <v>0</v>
      </c>
      <c r="AA643" s="25" t="str">
        <f t="shared" si="185"/>
        <v>.</v>
      </c>
      <c r="AB643" s="24"/>
      <c r="AC643" s="169"/>
      <c r="AD643" s="24"/>
      <c r="AE643" s="26"/>
      <c r="AF643" s="84">
        <f t="shared" si="192"/>
        <v>0</v>
      </c>
      <c r="AG643" s="84">
        <f t="shared" si="193"/>
        <v>0</v>
      </c>
      <c r="AH643" s="168">
        <f t="shared" si="186"/>
        <v>0</v>
      </c>
    </row>
    <row r="644" spans="2:34" x14ac:dyDescent="0.2">
      <c r="C644" s="164">
        <v>47</v>
      </c>
      <c r="D644" s="300">
        <f>'[1]2022'!D659</f>
        <v>0</v>
      </c>
      <c r="E644" s="301">
        <f>'[1]2022'!E659</f>
        <v>0</v>
      </c>
      <c r="F644" s="66">
        <f>'[1]2022'!F659</f>
        <v>0</v>
      </c>
      <c r="G644" s="302">
        <f>'[1]2022'!G659</f>
        <v>0</v>
      </c>
      <c r="H644" s="302">
        <f>'[1]2022'!H659</f>
        <v>0</v>
      </c>
      <c r="I644" s="301">
        <f>'[1]2022'!I659</f>
        <v>1</v>
      </c>
      <c r="J644" s="303">
        <f>'[1]2022'!J659</f>
        <v>0</v>
      </c>
      <c r="K644" s="304">
        <v>0</v>
      </c>
      <c r="L644" s="305">
        <f>'[1]2022'!L659</f>
        <v>1</v>
      </c>
      <c r="M644" s="306">
        <f>'[1]2022'!M659</f>
        <v>1</v>
      </c>
      <c r="N644" s="72">
        <f t="shared" si="197"/>
        <v>1</v>
      </c>
      <c r="O644" s="307">
        <f t="shared" si="179"/>
        <v>0</v>
      </c>
      <c r="P644" s="74">
        <f t="shared" si="180"/>
        <v>0</v>
      </c>
      <c r="Q644" s="273">
        <f t="shared" si="188"/>
        <v>0</v>
      </c>
      <c r="R644" s="75">
        <f t="shared" si="189"/>
        <v>0</v>
      </c>
      <c r="S644" s="274">
        <f t="shared" si="181"/>
        <v>0</v>
      </c>
      <c r="T644" s="308"/>
      <c r="U644" s="78">
        <f t="shared" si="198"/>
        <v>0</v>
      </c>
      <c r="V644" s="75">
        <f t="shared" si="190"/>
        <v>0</v>
      </c>
      <c r="W644" s="274">
        <f t="shared" si="183"/>
        <v>0</v>
      </c>
      <c r="X644" s="309"/>
      <c r="Y644" s="80">
        <f t="shared" si="191"/>
        <v>0</v>
      </c>
      <c r="Z644" s="81">
        <f t="shared" si="184"/>
        <v>0</v>
      </c>
      <c r="AA644" s="25" t="str">
        <f t="shared" si="185"/>
        <v>.</v>
      </c>
      <c r="AB644" s="24"/>
      <c r="AC644" s="169"/>
      <c r="AD644" s="24"/>
      <c r="AE644" s="26"/>
      <c r="AF644" s="84">
        <f t="shared" si="192"/>
        <v>0</v>
      </c>
      <c r="AG644" s="84">
        <f t="shared" si="193"/>
        <v>0</v>
      </c>
      <c r="AH644" s="168">
        <f t="shared" si="186"/>
        <v>0</v>
      </c>
    </row>
    <row r="645" spans="2:34" x14ac:dyDescent="0.2">
      <c r="C645" s="222">
        <v>48</v>
      </c>
      <c r="D645" s="300">
        <f>'[1]2022'!D660</f>
        <v>0</v>
      </c>
      <c r="E645" s="301">
        <f>'[1]2022'!E660</f>
        <v>0</v>
      </c>
      <c r="F645" s="66">
        <f>'[1]2022'!F660</f>
        <v>0</v>
      </c>
      <c r="G645" s="302">
        <f>'[1]2022'!G660</f>
        <v>0</v>
      </c>
      <c r="H645" s="302">
        <f>'[1]2022'!H660</f>
        <v>0</v>
      </c>
      <c r="I645" s="301">
        <f>'[1]2022'!I660</f>
        <v>1</v>
      </c>
      <c r="J645" s="303">
        <f>'[1]2022'!J660</f>
        <v>0</v>
      </c>
      <c r="K645" s="304">
        <v>0</v>
      </c>
      <c r="L645" s="305">
        <f>'[1]2022'!L660</f>
        <v>1</v>
      </c>
      <c r="M645" s="306">
        <f>'[1]2022'!M660</f>
        <v>1</v>
      </c>
      <c r="N645" s="72">
        <f t="shared" si="197"/>
        <v>1</v>
      </c>
      <c r="O645" s="307">
        <f t="shared" si="179"/>
        <v>0</v>
      </c>
      <c r="P645" s="74">
        <f t="shared" si="180"/>
        <v>0</v>
      </c>
      <c r="Q645" s="273">
        <f t="shared" si="188"/>
        <v>0</v>
      </c>
      <c r="R645" s="75">
        <f t="shared" si="189"/>
        <v>0</v>
      </c>
      <c r="S645" s="274">
        <f t="shared" si="181"/>
        <v>0</v>
      </c>
      <c r="T645" s="308"/>
      <c r="U645" s="78">
        <f t="shared" si="198"/>
        <v>0</v>
      </c>
      <c r="V645" s="75">
        <f t="shared" si="190"/>
        <v>0</v>
      </c>
      <c r="W645" s="274">
        <f t="shared" si="183"/>
        <v>0</v>
      </c>
      <c r="X645" s="309"/>
      <c r="Y645" s="80">
        <f t="shared" si="191"/>
        <v>0</v>
      </c>
      <c r="Z645" s="81">
        <f t="shared" si="184"/>
        <v>0</v>
      </c>
      <c r="AA645" s="25" t="str">
        <f t="shared" si="185"/>
        <v>.</v>
      </c>
      <c r="AB645" s="24"/>
      <c r="AC645" s="169"/>
      <c r="AD645" s="24"/>
      <c r="AE645" s="26"/>
      <c r="AF645" s="84">
        <f t="shared" si="192"/>
        <v>0</v>
      </c>
      <c r="AG645" s="84">
        <f t="shared" si="193"/>
        <v>0</v>
      </c>
      <c r="AH645" s="168">
        <f t="shared" si="186"/>
        <v>0</v>
      </c>
    </row>
    <row r="646" spans="2:34" x14ac:dyDescent="0.2">
      <c r="C646" s="164">
        <v>49</v>
      </c>
      <c r="D646" s="300">
        <f>'[1]2022'!D661</f>
        <v>0</v>
      </c>
      <c r="E646" s="301">
        <f>'[1]2022'!E661</f>
        <v>0</v>
      </c>
      <c r="F646" s="66">
        <f>'[1]2022'!F661</f>
        <v>0</v>
      </c>
      <c r="G646" s="302">
        <f>'[1]2022'!G661</f>
        <v>0</v>
      </c>
      <c r="H646" s="302">
        <f>'[1]2022'!H661</f>
        <v>0</v>
      </c>
      <c r="I646" s="301">
        <f>'[1]2022'!I661</f>
        <v>1</v>
      </c>
      <c r="J646" s="303">
        <f>'[1]2022'!J661</f>
        <v>0</v>
      </c>
      <c r="K646" s="304">
        <v>0</v>
      </c>
      <c r="L646" s="305">
        <f>'[1]2022'!L661</f>
        <v>1</v>
      </c>
      <c r="M646" s="306">
        <f>'[1]2022'!M661</f>
        <v>1</v>
      </c>
      <c r="N646" s="72">
        <f t="shared" si="197"/>
        <v>1</v>
      </c>
      <c r="O646" s="307">
        <f t="shared" si="179"/>
        <v>0</v>
      </c>
      <c r="P646" s="74">
        <f t="shared" si="180"/>
        <v>0</v>
      </c>
      <c r="Q646" s="273">
        <f t="shared" si="188"/>
        <v>0</v>
      </c>
      <c r="R646" s="75">
        <f t="shared" si="189"/>
        <v>0</v>
      </c>
      <c r="S646" s="274">
        <f t="shared" si="181"/>
        <v>0</v>
      </c>
      <c r="T646" s="308"/>
      <c r="U646" s="78">
        <f t="shared" si="198"/>
        <v>0</v>
      </c>
      <c r="V646" s="75">
        <f t="shared" si="190"/>
        <v>0</v>
      </c>
      <c r="W646" s="274">
        <f t="shared" si="183"/>
        <v>0</v>
      </c>
      <c r="X646" s="309"/>
      <c r="Y646" s="80">
        <f t="shared" si="191"/>
        <v>0</v>
      </c>
      <c r="Z646" s="81">
        <f t="shared" si="184"/>
        <v>0</v>
      </c>
      <c r="AA646" s="25" t="str">
        <f t="shared" si="185"/>
        <v>.</v>
      </c>
      <c r="AB646" s="24"/>
      <c r="AC646" s="169"/>
      <c r="AD646" s="24"/>
      <c r="AE646" s="26"/>
      <c r="AF646" s="84">
        <f t="shared" si="192"/>
        <v>0</v>
      </c>
      <c r="AG646" s="84">
        <f t="shared" si="193"/>
        <v>0</v>
      </c>
      <c r="AH646" s="168">
        <f t="shared" si="186"/>
        <v>0</v>
      </c>
    </row>
    <row r="647" spans="2:34" x14ac:dyDescent="0.2">
      <c r="C647" s="164">
        <v>50</v>
      </c>
      <c r="D647" s="300">
        <f>'[1]2022'!D662</f>
        <v>0</v>
      </c>
      <c r="E647" s="301">
        <f>'[1]2022'!E662</f>
        <v>0</v>
      </c>
      <c r="F647" s="66">
        <f>'[1]2022'!F662</f>
        <v>0</v>
      </c>
      <c r="G647" s="302">
        <f>'[1]2022'!G662</f>
        <v>0</v>
      </c>
      <c r="H647" s="302">
        <f>'[1]2022'!H662</f>
        <v>0</v>
      </c>
      <c r="I647" s="301">
        <f>'[1]2022'!I662</f>
        <v>1</v>
      </c>
      <c r="J647" s="303">
        <f>'[1]2022'!J662</f>
        <v>0</v>
      </c>
      <c r="K647" s="304">
        <v>0</v>
      </c>
      <c r="L647" s="305">
        <f>'[1]2022'!L662</f>
        <v>1</v>
      </c>
      <c r="M647" s="306">
        <f>'[1]2022'!M662</f>
        <v>1</v>
      </c>
      <c r="N647" s="72">
        <f t="shared" si="197"/>
        <v>1</v>
      </c>
      <c r="O647" s="307">
        <f t="shared" si="179"/>
        <v>0</v>
      </c>
      <c r="P647" s="74">
        <f t="shared" si="180"/>
        <v>0</v>
      </c>
      <c r="Q647" s="273">
        <f t="shared" si="188"/>
        <v>0</v>
      </c>
      <c r="R647" s="75">
        <f t="shared" si="189"/>
        <v>0</v>
      </c>
      <c r="S647" s="274">
        <f t="shared" si="181"/>
        <v>0</v>
      </c>
      <c r="T647" s="308"/>
      <c r="U647" s="78">
        <f t="shared" si="198"/>
        <v>0</v>
      </c>
      <c r="V647" s="75">
        <f t="shared" si="190"/>
        <v>0</v>
      </c>
      <c r="W647" s="274">
        <f t="shared" si="183"/>
        <v>0</v>
      </c>
      <c r="X647" s="309"/>
      <c r="Y647" s="80">
        <f t="shared" si="191"/>
        <v>0</v>
      </c>
      <c r="Z647" s="81">
        <f t="shared" si="184"/>
        <v>0</v>
      </c>
      <c r="AA647" s="25" t="str">
        <f t="shared" si="185"/>
        <v>.</v>
      </c>
      <c r="AB647" s="24"/>
      <c r="AC647" s="169"/>
      <c r="AD647" s="24"/>
      <c r="AE647" s="26"/>
      <c r="AF647" s="84">
        <f t="shared" si="192"/>
        <v>0</v>
      </c>
      <c r="AG647" s="84">
        <f t="shared" si="193"/>
        <v>0</v>
      </c>
      <c r="AH647" s="168">
        <f t="shared" si="186"/>
        <v>0</v>
      </c>
    </row>
    <row r="648" spans="2:34" x14ac:dyDescent="0.2">
      <c r="C648" s="164">
        <v>51</v>
      </c>
      <c r="D648" s="300">
        <f>'[1]2022'!D663</f>
        <v>0</v>
      </c>
      <c r="E648" s="301">
        <f>'[1]2022'!E663</f>
        <v>0</v>
      </c>
      <c r="F648" s="66">
        <f>'[1]2022'!F663</f>
        <v>0</v>
      </c>
      <c r="G648" s="302">
        <f>'[1]2022'!G663</f>
        <v>0</v>
      </c>
      <c r="H648" s="302">
        <f>'[1]2022'!H663</f>
        <v>0</v>
      </c>
      <c r="I648" s="301">
        <f>'[1]2022'!I663</f>
        <v>1</v>
      </c>
      <c r="J648" s="303">
        <f>'[1]2022'!J663</f>
        <v>0</v>
      </c>
      <c r="K648" s="304">
        <v>0</v>
      </c>
      <c r="L648" s="305">
        <f>'[1]2022'!L663</f>
        <v>1</v>
      </c>
      <c r="M648" s="306">
        <f>'[1]2022'!M663</f>
        <v>1</v>
      </c>
      <c r="N648" s="72">
        <f t="shared" si="197"/>
        <v>1</v>
      </c>
      <c r="O648" s="307">
        <f t="shared" si="179"/>
        <v>0</v>
      </c>
      <c r="P648" s="74">
        <f t="shared" si="180"/>
        <v>0</v>
      </c>
      <c r="Q648" s="273">
        <f t="shared" si="188"/>
        <v>0</v>
      </c>
      <c r="R648" s="75">
        <f t="shared" si="189"/>
        <v>0</v>
      </c>
      <c r="S648" s="274">
        <f t="shared" si="181"/>
        <v>0</v>
      </c>
      <c r="T648" s="308"/>
      <c r="U648" s="78">
        <f t="shared" si="198"/>
        <v>0</v>
      </c>
      <c r="V648" s="75">
        <f t="shared" si="190"/>
        <v>0</v>
      </c>
      <c r="W648" s="274">
        <f t="shared" si="183"/>
        <v>0</v>
      </c>
      <c r="X648" s="309"/>
      <c r="Y648" s="80">
        <f t="shared" si="191"/>
        <v>0</v>
      </c>
      <c r="Z648" s="81">
        <f t="shared" si="184"/>
        <v>0</v>
      </c>
      <c r="AA648" s="25" t="str">
        <f t="shared" si="185"/>
        <v>.</v>
      </c>
      <c r="AB648" s="24"/>
      <c r="AC648" s="169"/>
      <c r="AD648" s="24"/>
      <c r="AE648" s="26"/>
      <c r="AF648" s="84">
        <f t="shared" si="192"/>
        <v>0</v>
      </c>
      <c r="AG648" s="84">
        <f t="shared" si="193"/>
        <v>0</v>
      </c>
      <c r="AH648" s="168">
        <f t="shared" si="186"/>
        <v>0</v>
      </c>
    </row>
    <row r="649" spans="2:34" x14ac:dyDescent="0.2">
      <c r="C649" s="164">
        <v>52</v>
      </c>
      <c r="D649" s="300">
        <f>'[1]2022'!D664</f>
        <v>0</v>
      </c>
      <c r="E649" s="301">
        <f>'[1]2022'!E664</f>
        <v>0</v>
      </c>
      <c r="F649" s="66">
        <f>'[1]2022'!F664</f>
        <v>0</v>
      </c>
      <c r="G649" s="302">
        <f>'[1]2022'!G664</f>
        <v>0</v>
      </c>
      <c r="H649" s="302">
        <f>'[1]2022'!H664</f>
        <v>0</v>
      </c>
      <c r="I649" s="301">
        <f>'[1]2022'!I664</f>
        <v>1</v>
      </c>
      <c r="J649" s="303">
        <f>'[1]2022'!J664</f>
        <v>0</v>
      </c>
      <c r="K649" s="304"/>
      <c r="L649" s="305">
        <f>'[1]2022'!L664</f>
        <v>1</v>
      </c>
      <c r="M649" s="306">
        <f>'[1]2022'!M664</f>
        <v>1</v>
      </c>
      <c r="N649" s="72">
        <f t="shared" si="197"/>
        <v>1</v>
      </c>
      <c r="O649" s="307">
        <f t="shared" si="179"/>
        <v>0</v>
      </c>
      <c r="P649" s="74">
        <f t="shared" si="180"/>
        <v>0</v>
      </c>
      <c r="Q649" s="273">
        <f t="shared" si="188"/>
        <v>0</v>
      </c>
      <c r="R649" s="75">
        <f t="shared" si="189"/>
        <v>0</v>
      </c>
      <c r="S649" s="274">
        <f t="shared" si="181"/>
        <v>0</v>
      </c>
      <c r="T649" s="308"/>
      <c r="U649" s="78">
        <f t="shared" si="198"/>
        <v>0</v>
      </c>
      <c r="V649" s="75">
        <f t="shared" si="190"/>
        <v>0</v>
      </c>
      <c r="W649" s="274">
        <f t="shared" si="183"/>
        <v>0</v>
      </c>
      <c r="X649" s="309"/>
      <c r="Y649" s="80">
        <f t="shared" si="191"/>
        <v>0</v>
      </c>
      <c r="Z649" s="81">
        <f t="shared" si="184"/>
        <v>0</v>
      </c>
      <c r="AA649" s="25"/>
      <c r="AB649" s="24"/>
      <c r="AC649" s="169"/>
      <c r="AD649" s="24"/>
      <c r="AE649" s="26"/>
      <c r="AF649" s="84">
        <f t="shared" si="192"/>
        <v>0</v>
      </c>
      <c r="AG649" s="84">
        <f t="shared" si="193"/>
        <v>0</v>
      </c>
      <c r="AH649" s="168"/>
    </row>
    <row r="650" spans="2:34" ht="13.2" thickBot="1" x14ac:dyDescent="0.25">
      <c r="C650" s="170"/>
      <c r="D650" s="315"/>
      <c r="E650" s="315"/>
      <c r="F650" s="315"/>
      <c r="G650" s="309"/>
      <c r="H650" s="309"/>
      <c r="I650" s="316" t="s">
        <v>35</v>
      </c>
      <c r="J650" s="315"/>
      <c r="K650" s="309"/>
      <c r="L650" s="317"/>
      <c r="M650" s="317"/>
      <c r="N650" s="318"/>
      <c r="O650" s="309">
        <f>SUM(O598:O649)</f>
        <v>0</v>
      </c>
      <c r="P650" s="309">
        <f>SUM(P598:P649)</f>
        <v>0</v>
      </c>
      <c r="Q650" s="273">
        <f>SUM(Q598:Q649)</f>
        <v>0</v>
      </c>
      <c r="R650" s="273">
        <f>SUM(R598:R649)</f>
        <v>0</v>
      </c>
      <c r="S650" s="274">
        <f>SUM(S598:S649)</f>
        <v>0</v>
      </c>
      <c r="T650" s="308"/>
      <c r="U650" s="283">
        <f>SUM(U598:U649)</f>
        <v>0</v>
      </c>
      <c r="V650" s="284">
        <f>SUM(V598:V649)</f>
        <v>0</v>
      </c>
      <c r="W650" s="285">
        <f>SUM(W598:W649)</f>
        <v>0</v>
      </c>
      <c r="X650" s="319"/>
      <c r="Y650" s="320">
        <f>SUM(Y598:Y649)</f>
        <v>0</v>
      </c>
      <c r="Z650" s="321">
        <f>SUM(Z598:Z649)</f>
        <v>0</v>
      </c>
      <c r="AA650" s="25"/>
      <c r="AD650" s="88"/>
      <c r="AE650" s="26"/>
      <c r="AF650" s="104">
        <f>SUM(AF598:AF649)</f>
        <v>0</v>
      </c>
      <c r="AG650" s="104">
        <f>SUM(AG598:AG649)</f>
        <v>0</v>
      </c>
      <c r="AH650" s="252">
        <f>SUM(AH598:AH649)</f>
        <v>0</v>
      </c>
    </row>
    <row r="651" spans="2:34" ht="13.2" thickBot="1" x14ac:dyDescent="0.25">
      <c r="C651" s="358"/>
      <c r="D651" s="359"/>
      <c r="E651" s="359"/>
      <c r="F651" s="359"/>
      <c r="G651" s="359"/>
      <c r="H651" s="359"/>
      <c r="I651" s="359"/>
      <c r="J651" s="359"/>
      <c r="K651" s="359"/>
      <c r="L651" s="359"/>
      <c r="M651" s="359"/>
      <c r="N651" s="360"/>
      <c r="O651" s="359"/>
      <c r="P651" s="88"/>
      <c r="Q651" s="88"/>
      <c r="R651" s="88"/>
      <c r="S651" s="231"/>
      <c r="T651" s="231"/>
      <c r="U651" s="88"/>
      <c r="V651" s="323"/>
      <c r="W651" s="324"/>
      <c r="X651" s="323"/>
      <c r="Y651" s="324"/>
      <c r="Z651" s="324"/>
      <c r="AA651" s="361"/>
      <c r="AB651" s="206"/>
      <c r="AC651" s="323"/>
      <c r="AD651" s="323"/>
      <c r="AE651" s="208"/>
      <c r="AF651" s="362"/>
      <c r="AG651" s="362"/>
      <c r="AH651" s="363"/>
    </row>
    <row r="652" spans="2:34" ht="48.75" customHeight="1" x14ac:dyDescent="0.25">
      <c r="B652" s="325"/>
      <c r="C652" s="364" t="s">
        <v>93</v>
      </c>
      <c r="D652" s="365" t="s">
        <v>94</v>
      </c>
      <c r="E652" s="366"/>
      <c r="F652" s="367" t="s">
        <v>95</v>
      </c>
      <c r="G652" s="365" t="s">
        <v>96</v>
      </c>
      <c r="H652" s="365" t="s">
        <v>97</v>
      </c>
      <c r="I652" s="365" t="s">
        <v>98</v>
      </c>
      <c r="J652" s="365" t="s">
        <v>16</v>
      </c>
      <c r="K652" s="365" t="s">
        <v>17</v>
      </c>
      <c r="L652" s="368"/>
      <c r="M652" s="368"/>
      <c r="N652" s="366"/>
      <c r="O652" s="369"/>
      <c r="P652" s="88"/>
      <c r="Q652" s="107"/>
      <c r="R652" s="107"/>
      <c r="S652" s="107"/>
      <c r="T652" s="88"/>
      <c r="V652" s="370" t="s">
        <v>99</v>
      </c>
      <c r="W652" s="371"/>
      <c r="X652" s="110" t="s">
        <v>37</v>
      </c>
      <c r="Y652" s="111" t="s">
        <v>26</v>
      </c>
      <c r="Z652" s="112" t="s">
        <v>27</v>
      </c>
      <c r="AA652" s="24"/>
      <c r="AB652" s="88"/>
      <c r="AC652" s="88"/>
      <c r="AD652" s="88"/>
      <c r="AE652" s="26"/>
      <c r="AF652" s="84"/>
      <c r="AG652" s="84"/>
      <c r="AH652" s="168"/>
    </row>
    <row r="653" spans="2:34" ht="16.2" customHeight="1" thickBot="1" x14ac:dyDescent="0.3">
      <c r="C653" s="372" t="s">
        <v>100</v>
      </c>
      <c r="D653" s="373">
        <f>COUNTIF(D536:D587,"&lt;&gt;0")+COUNTIF(D409:D460,"&lt;&gt;0")+COUNTIF(D345:D396,"&lt;&gt;0")+COUNTIF(D214:D265,"&lt;&gt;0")+COUNTIF(D146:D198,"&lt;&gt;0")+COUNTIF(D280:D331,"&lt;&gt;0")+COUNTIF(D78:D129,"&lt;&gt;0")+COUNTIF(D472:D524,"&lt;&gt;0")+COUNTIF(D9:D60,"&lt;&gt;0")+COUNTIF(D598:D649,"&lt;&gt;0")</f>
        <v>0</v>
      </c>
      <c r="E653" s="374"/>
      <c r="F653" s="373"/>
      <c r="G653" s="373">
        <f>COUNTIF(G78:G129,"&lt;&gt;0")+COUNTIF(G9:G60,"&lt;&gt;0")+COUNTIF(G345:G347,"&lt;&gt;0")+COUNTIF(G214:G265,"&lt;&gt;0")+COUNTIF(G146:G198,"&lt;&gt;0")+COUNTIF(G280:G331,"&lt;&gt;0")</f>
        <v>0</v>
      </c>
      <c r="H653" s="373">
        <f>COUNTIF(H78:H129,"&lt;&gt;0")+COUNTIF(H214:H265,"&lt;&gt;0")+COUNTIF(H146:H198,"&lt;&gt;0")+COUNTIF(H280:H302,"&lt;&gt;0")+COUNTIF(H9:H60,"&lt;&gt;0")</f>
        <v>0</v>
      </c>
      <c r="I653" s="373">
        <f>COUNTIF(I78:I129,"&lt;&gt;1")+COUNTIF(I409:I460,"&lt;&gt;1")+COUNTIF(I345:I396,"&lt;&gt;1")+COUNTIF(I214:I265,"&lt;&gt;1")+COUNTIF(I146:I198,"&lt;&gt;1")+COUNTIF(I280:I331,"&lt;&gt;1")+COUNTIF(I472:I524,"&lt;&gt;1")+COUNTIF(I536:I587,"&lt;&gt;1")+COUNTIF(I9:I60,"&lt;&gt;1")+COUNTIF(I598:I649,"&lt;&gt;1")</f>
        <v>0</v>
      </c>
      <c r="J653" s="373">
        <f>COUNTIF(J78:J129,"&lt;&gt;0")+COUNTIF(J409:J460,"&lt;&gt;0")+COUNTIF(J345:J396,"&lt;&gt;0")+COUNTIF(J214:J265,"&lt;&gt;0")+COUNTIF(J146:J198,"&lt;&gt;0")+COUNTIF(J280:J331,"&lt;&gt;0")+COUNTIF(J472:J524,"&lt;&gt;0")+COUNTIF(J536:J587,"&lt;&gt;0")+COUNTIF(J9:J60,"&lt;&gt;0")+COUNTIF(J598:J649,"&lt;&gt;0")</f>
        <v>0</v>
      </c>
      <c r="K653" s="373">
        <f>COUNTIF(K78:K129,"&lt;&gt;0")+COUNTIF(K345:K371,"&lt;&gt;0")+COUNTIF(K214:K265,"&lt;&gt;0")+COUNTIF(K146:K198,"&lt;&gt;0")+COUNTIF(K280:K331,"&lt;&gt;0")+COUNTIF(K50:K60,"&lt;&gt;0")</f>
        <v>0</v>
      </c>
      <c r="L653" s="375"/>
      <c r="M653" s="375"/>
      <c r="N653" s="374"/>
      <c r="O653" s="376"/>
      <c r="P653" s="88"/>
      <c r="Q653" s="113"/>
      <c r="R653" s="113"/>
      <c r="S653" s="114"/>
      <c r="T653" s="88"/>
      <c r="V653" s="348" t="s">
        <v>46</v>
      </c>
      <c r="W653" s="349"/>
      <c r="X653" s="377" t="s">
        <v>101</v>
      </c>
      <c r="Y653" s="378">
        <f>Y650</f>
        <v>0</v>
      </c>
      <c r="Z653" s="378">
        <f>Z650</f>
        <v>0</v>
      </c>
      <c r="AA653" s="176"/>
      <c r="AB653" s="88"/>
      <c r="AC653" s="88"/>
      <c r="AD653" s="88"/>
      <c r="AE653" s="26"/>
      <c r="AF653" s="84"/>
      <c r="AG653" s="84"/>
      <c r="AH653" s="168"/>
    </row>
    <row r="654" spans="2:34" ht="12.6" customHeight="1" x14ac:dyDescent="0.25">
      <c r="C654" s="379" t="s">
        <v>102</v>
      </c>
      <c r="D654" s="380"/>
      <c r="E654" s="381"/>
      <c r="F654" s="381">
        <f>SUM(F536:F587)+SUM(F409:F460)+SUM(F345:F396)+SUM(F214:F265)+SUM(F146:F198)+SUM(F280:F331)+SUM(F78:F129)+SUM(F472:F524)+SUM(F9:F60)+SUM(F598:F649)</f>
        <v>0</v>
      </c>
      <c r="G654" s="382">
        <f>SUM(G78:G129)+SUM(G9:G60)+SUM(G345:G347)+SUM(G214:G265)+SUM(G146:G198)+SUM(G280:G331)</f>
        <v>0</v>
      </c>
      <c r="H654" s="382">
        <f>SUM(H78:H129)+SUM(H9:H60)+SUM(H214:H265)+SUM(H146:H198)+SUM(H280:H302)</f>
        <v>0</v>
      </c>
      <c r="I654" s="383"/>
      <c r="J654" s="382">
        <f>SUM(J536:J587)+SUM(J409:J460)+SUM(J345:J396)+SUM(J214:J265)+SUM(J146:J198)+SUM(J280:J331)+SUM(J78:J129)+SUM(J472:J524)+SUM(J9:J60)+SUM(J598:J649)</f>
        <v>0</v>
      </c>
      <c r="K654" s="382">
        <f>SUM(K78:K129)+SUM(K345:K371)+SUM(K214:K265)+SUM(K146:K198)+SUM(K280:K331)+SUM(K50:K60)</f>
        <v>0</v>
      </c>
      <c r="L654" s="384"/>
      <c r="M654" s="384"/>
      <c r="N654" s="381"/>
      <c r="O654" s="385"/>
      <c r="P654" s="88"/>
      <c r="Q654" s="88"/>
      <c r="R654" s="88"/>
      <c r="S654" s="231"/>
      <c r="T654" s="231"/>
      <c r="U654" s="88"/>
      <c r="V654" s="88"/>
      <c r="W654" s="88"/>
      <c r="X654" s="337"/>
      <c r="Y654" s="338"/>
      <c r="Z654" s="338"/>
      <c r="AA654" s="181"/>
      <c r="AB654" s="24"/>
      <c r="AC654" s="88"/>
      <c r="AD654" s="88"/>
      <c r="AE654" s="26"/>
      <c r="AF654" s="84"/>
      <c r="AG654" s="84"/>
      <c r="AH654" s="168"/>
    </row>
    <row r="655" spans="2:34" ht="13.2" x14ac:dyDescent="0.25">
      <c r="C655" s="386"/>
      <c r="D655" s="387"/>
      <c r="E655" s="387"/>
      <c r="F655" s="387"/>
      <c r="G655" s="387"/>
      <c r="H655" s="387"/>
      <c r="I655" s="387"/>
      <c r="J655" s="387"/>
      <c r="K655" s="387"/>
      <c r="L655" s="387"/>
      <c r="M655" s="387"/>
      <c r="N655" s="388"/>
      <c r="O655" s="387"/>
      <c r="P655" s="88"/>
      <c r="Q655" s="88"/>
      <c r="R655" s="88"/>
      <c r="S655" s="231"/>
      <c r="T655" s="231"/>
      <c r="U655" s="88"/>
      <c r="V655" s="22"/>
      <c r="W655" s="22"/>
      <c r="X655" s="22"/>
      <c r="Y655" s="22"/>
      <c r="Z655" s="22"/>
      <c r="AA655" s="181"/>
      <c r="AB655" s="24"/>
      <c r="AC655" s="88"/>
      <c r="AD655" s="88"/>
      <c r="AE655" s="26"/>
      <c r="AF655" s="84"/>
      <c r="AG655" s="84"/>
      <c r="AH655" s="168"/>
    </row>
    <row r="656" spans="2:34" ht="13.2" x14ac:dyDescent="0.25">
      <c r="C656" s="389"/>
      <c r="D656" s="390"/>
      <c r="E656" s="390"/>
      <c r="F656" s="390"/>
      <c r="G656" s="390"/>
      <c r="H656" s="390"/>
      <c r="I656" s="391"/>
      <c r="J656" s="391"/>
      <c r="K656" s="391"/>
      <c r="L656" s="390"/>
      <c r="M656" s="390"/>
      <c r="N656" s="392"/>
      <c r="O656" s="390"/>
      <c r="P656" s="88"/>
      <c r="Q656" s="88"/>
      <c r="R656" s="88"/>
      <c r="S656" s="231"/>
      <c r="T656" s="231"/>
      <c r="U656" s="88"/>
      <c r="AA656" s="181"/>
      <c r="AB656" s="24"/>
      <c r="AC656" s="88"/>
      <c r="AD656" s="88"/>
      <c r="AE656" s="26"/>
      <c r="AF656" s="84"/>
      <c r="AG656" s="84"/>
      <c r="AH656" s="168"/>
    </row>
    <row r="657" spans="3:34" ht="13.2" x14ac:dyDescent="0.25">
      <c r="C657" s="393">
        <v>2023</v>
      </c>
      <c r="D657" s="394" t="s">
        <v>94</v>
      </c>
      <c r="E657" s="395"/>
      <c r="F657" s="395"/>
      <c r="G657" s="395"/>
      <c r="H657" s="395"/>
      <c r="I657" s="394" t="s">
        <v>98</v>
      </c>
      <c r="J657" s="394" t="s">
        <v>16</v>
      </c>
      <c r="K657" s="396"/>
      <c r="L657" s="395"/>
      <c r="M657" s="395"/>
      <c r="N657" s="397"/>
      <c r="O657" s="398"/>
      <c r="Q657" s="22"/>
      <c r="R657" s="113"/>
      <c r="S657" s="113"/>
      <c r="T657" s="114"/>
      <c r="U657" s="22"/>
      <c r="V657" s="113"/>
      <c r="W657" s="113"/>
      <c r="X657" s="399"/>
      <c r="Y657" s="400"/>
      <c r="Z657" s="400"/>
      <c r="AA657" s="25"/>
      <c r="AB657" s="22"/>
      <c r="AC657" s="22"/>
      <c r="AD657" s="88"/>
      <c r="AE657" s="26"/>
      <c r="AF657" s="84"/>
      <c r="AG657" s="84"/>
      <c r="AH657" s="168"/>
    </row>
    <row r="658" spans="3:34" ht="13.2" x14ac:dyDescent="0.25">
      <c r="C658" s="372" t="s">
        <v>100</v>
      </c>
      <c r="D658" s="373">
        <f>COUNTIF(D682:D733,"&lt;&gt;0")</f>
        <v>0</v>
      </c>
      <c r="E658" s="401"/>
      <c r="F658" s="401"/>
      <c r="G658" s="373"/>
      <c r="H658" s="401"/>
      <c r="I658" s="373">
        <f>COUNTIF(I682:I733,"&lt;&gt;1")</f>
        <v>0</v>
      </c>
      <c r="J658" s="373">
        <f>COUNTIF(J682:J733,"&lt;&gt;0")</f>
        <v>0</v>
      </c>
      <c r="K658" s="373"/>
      <c r="L658" s="401"/>
      <c r="M658" s="401"/>
      <c r="N658" s="374"/>
      <c r="O658" s="376"/>
      <c r="P658" s="229"/>
      <c r="Q658" s="22"/>
      <c r="R658" s="113"/>
      <c r="S658" s="113"/>
      <c r="T658" s="114"/>
      <c r="U658" s="22"/>
      <c r="V658" s="113"/>
      <c r="W658" s="113"/>
      <c r="X658" s="399"/>
      <c r="Y658" s="400"/>
      <c r="Z658" s="400"/>
      <c r="AA658" s="25"/>
      <c r="AB658" s="22"/>
      <c r="AC658" s="22"/>
      <c r="AD658" s="88"/>
      <c r="AE658" s="26"/>
      <c r="AF658" s="84"/>
      <c r="AG658" s="84"/>
      <c r="AH658" s="168"/>
    </row>
    <row r="659" spans="3:34" ht="13.2" x14ac:dyDescent="0.25">
      <c r="C659" s="379" t="s">
        <v>102</v>
      </c>
      <c r="D659" s="380"/>
      <c r="E659" s="402"/>
      <c r="F659" s="402"/>
      <c r="G659" s="403"/>
      <c r="H659" s="402"/>
      <c r="I659" s="381"/>
      <c r="J659" s="403">
        <f>SUM(J682:J733)</f>
        <v>0</v>
      </c>
      <c r="K659" s="403"/>
      <c r="L659" s="402"/>
      <c r="M659" s="402"/>
      <c r="N659" s="381"/>
      <c r="O659" s="385"/>
      <c r="P659" s="229"/>
      <c r="Q659" s="88"/>
      <c r="R659" s="88"/>
      <c r="S659" s="231"/>
      <c r="T659" s="231"/>
      <c r="U659" s="88"/>
      <c r="V659" s="88"/>
      <c r="W659" s="231"/>
      <c r="X659" s="88"/>
      <c r="Y659" s="231"/>
      <c r="Z659" s="231"/>
      <c r="AA659" s="25"/>
      <c r="AB659" s="22"/>
      <c r="AC659" s="22"/>
      <c r="AD659" s="88"/>
      <c r="AE659" s="26"/>
      <c r="AF659" s="84"/>
      <c r="AG659" s="84"/>
      <c r="AH659" s="168"/>
    </row>
    <row r="660" spans="3:34" ht="13.8" thickBot="1" x14ac:dyDescent="0.3">
      <c r="C660" s="404"/>
      <c r="D660" s="405"/>
      <c r="E660" s="405"/>
      <c r="F660" s="405"/>
      <c r="G660" s="406"/>
      <c r="H660" s="406"/>
      <c r="I660" s="407"/>
      <c r="J660" s="406"/>
      <c r="K660" s="406"/>
      <c r="L660" s="405"/>
      <c r="M660" s="405"/>
      <c r="N660" s="408"/>
      <c r="O660" s="409"/>
      <c r="P660" s="410"/>
      <c r="Q660" s="323"/>
      <c r="R660" s="323"/>
      <c r="S660" s="324"/>
      <c r="T660" s="324"/>
      <c r="U660" s="323"/>
      <c r="V660" s="323"/>
      <c r="W660" s="324"/>
      <c r="X660" s="323"/>
      <c r="Y660" s="324"/>
      <c r="Z660" s="324"/>
      <c r="AA660" s="207"/>
      <c r="AB660" s="148"/>
      <c r="AC660" s="148"/>
      <c r="AD660" s="88"/>
      <c r="AE660" s="26"/>
      <c r="AF660" s="84"/>
      <c r="AG660" s="84"/>
      <c r="AH660" s="168"/>
    </row>
    <row r="661" spans="3:34" ht="13.8" x14ac:dyDescent="0.25">
      <c r="C661" s="411" t="s">
        <v>103</v>
      </c>
      <c r="D661" s="412"/>
      <c r="E661" s="412"/>
      <c r="F661" s="412"/>
      <c r="G661" s="412"/>
      <c r="H661" s="412"/>
      <c r="I661" s="412"/>
      <c r="J661" s="412"/>
      <c r="K661" s="412"/>
      <c r="L661" s="412"/>
      <c r="M661" s="412"/>
      <c r="N661" s="413"/>
      <c r="O661" s="412"/>
      <c r="P661" s="414"/>
      <c r="Q661" s="414"/>
      <c r="R661" s="414"/>
      <c r="S661" s="414"/>
      <c r="T661" s="414"/>
      <c r="U661" s="414"/>
      <c r="V661" s="414"/>
      <c r="W661" s="414"/>
      <c r="X661" s="414"/>
      <c r="Y661" s="414"/>
      <c r="Z661" s="414"/>
      <c r="AA661" s="415"/>
      <c r="AB661" s="414"/>
      <c r="AC661" s="416"/>
      <c r="AD661" s="88"/>
      <c r="AE661" s="26"/>
      <c r="AF661" s="84"/>
      <c r="AG661" s="84"/>
      <c r="AH661" s="168"/>
    </row>
    <row r="662" spans="3:34" x14ac:dyDescent="0.2">
      <c r="C662" s="417"/>
      <c r="D662" s="414"/>
      <c r="E662" s="414"/>
      <c r="F662" s="414"/>
      <c r="G662" s="414"/>
      <c r="H662" s="414"/>
      <c r="I662" s="418"/>
      <c r="J662" s="414"/>
      <c r="K662" s="414"/>
      <c r="L662" s="414"/>
      <c r="M662" s="414"/>
      <c r="N662" s="418"/>
      <c r="O662" s="414"/>
      <c r="P662" s="414"/>
      <c r="Q662" s="414"/>
      <c r="R662" s="414"/>
      <c r="S662" s="414"/>
      <c r="T662" s="414"/>
      <c r="U662" s="414"/>
      <c r="V662" s="414"/>
      <c r="W662" s="414"/>
      <c r="X662" s="414"/>
      <c r="Y662" s="414"/>
      <c r="Z662" s="414"/>
      <c r="AA662" s="415"/>
      <c r="AB662" s="414"/>
      <c r="AC662" s="419"/>
      <c r="AD662" s="88"/>
      <c r="AE662" s="26"/>
      <c r="AF662" s="84"/>
      <c r="AG662" s="84"/>
      <c r="AH662" s="168"/>
    </row>
    <row r="663" spans="3:34" ht="13.8" x14ac:dyDescent="0.25">
      <c r="C663" s="420"/>
      <c r="D663" s="414"/>
      <c r="E663" s="414"/>
      <c r="F663" s="414"/>
      <c r="G663" s="414"/>
      <c r="H663" s="414"/>
      <c r="I663" s="418"/>
      <c r="J663" s="414"/>
      <c r="K663" s="414"/>
      <c r="L663" s="414"/>
      <c r="M663" s="414"/>
      <c r="N663" s="418"/>
      <c r="O663" s="414"/>
      <c r="P663" s="414"/>
      <c r="Q663" s="414"/>
      <c r="R663" s="414"/>
      <c r="S663" s="414"/>
      <c r="T663" s="414"/>
      <c r="U663" s="414"/>
      <c r="V663" s="414"/>
      <c r="W663" s="414"/>
      <c r="X663" s="414"/>
      <c r="Y663" s="414"/>
      <c r="Z663" s="414"/>
      <c r="AA663" s="415"/>
      <c r="AB663" s="414"/>
      <c r="AC663" s="419"/>
      <c r="AD663" s="88"/>
      <c r="AE663" s="26"/>
      <c r="AF663" s="84"/>
      <c r="AG663" s="84"/>
      <c r="AH663" s="168"/>
    </row>
    <row r="664" spans="3:34" x14ac:dyDescent="0.2">
      <c r="C664" s="417"/>
      <c r="D664" s="414"/>
      <c r="E664" s="414"/>
      <c r="F664" s="414"/>
      <c r="G664" s="414"/>
      <c r="H664" s="414"/>
      <c r="I664" s="418"/>
      <c r="J664" s="414"/>
      <c r="K664" s="414"/>
      <c r="L664" s="414"/>
      <c r="M664" s="414"/>
      <c r="N664" s="418"/>
      <c r="O664" s="414"/>
      <c r="P664" s="414"/>
      <c r="Q664" s="414"/>
      <c r="R664" s="414"/>
      <c r="S664" s="414"/>
      <c r="T664" s="414"/>
      <c r="U664" s="414"/>
      <c r="V664" s="414"/>
      <c r="W664" s="414"/>
      <c r="X664" s="414"/>
      <c r="Y664" s="414"/>
      <c r="Z664" s="414"/>
      <c r="AA664" s="415"/>
      <c r="AB664" s="414"/>
      <c r="AC664" s="419"/>
      <c r="AD664" s="88"/>
      <c r="AE664" s="26"/>
      <c r="AF664" s="84"/>
      <c r="AG664" s="84"/>
      <c r="AH664" s="168"/>
    </row>
    <row r="665" spans="3:34" x14ac:dyDescent="0.2">
      <c r="C665" s="417"/>
      <c r="D665" s="414"/>
      <c r="E665" s="414"/>
      <c r="F665" s="414"/>
      <c r="G665" s="414"/>
      <c r="H665" s="414"/>
      <c r="I665" s="414"/>
      <c r="J665" s="414"/>
      <c r="K665" s="414"/>
      <c r="L665" s="414"/>
      <c r="M665" s="414"/>
      <c r="N665" s="421"/>
      <c r="O665" s="414"/>
      <c r="P665" s="414"/>
      <c r="Q665" s="414"/>
      <c r="R665" s="414"/>
      <c r="S665" s="414"/>
      <c r="T665" s="414"/>
      <c r="U665" s="414"/>
      <c r="V665" s="414"/>
      <c r="W665" s="414"/>
      <c r="X665" s="414"/>
      <c r="Y665" s="414"/>
      <c r="Z665" s="414"/>
      <c r="AA665" s="415"/>
      <c r="AB665" s="414"/>
      <c r="AC665" s="419"/>
      <c r="AD665" s="88"/>
      <c r="AE665" s="26"/>
      <c r="AF665" s="84"/>
      <c r="AG665" s="84"/>
      <c r="AH665" s="168"/>
    </row>
    <row r="666" spans="3:34" ht="8.25" customHeight="1" thickBot="1" x14ac:dyDescent="0.25">
      <c r="C666" s="417"/>
      <c r="D666" s="414"/>
      <c r="E666" s="414"/>
      <c r="F666" s="414"/>
      <c r="G666" s="414"/>
      <c r="H666" s="414"/>
      <c r="I666" s="414"/>
      <c r="J666" s="414"/>
      <c r="K666" s="414"/>
      <c r="L666" s="414"/>
      <c r="M666" s="414"/>
      <c r="N666" s="421"/>
      <c r="O666" s="414"/>
      <c r="P666" s="414"/>
      <c r="Q666" s="414"/>
      <c r="R666" s="414"/>
      <c r="S666" s="414"/>
      <c r="T666" s="414"/>
      <c r="U666" s="414"/>
      <c r="V666" s="414"/>
      <c r="W666" s="414"/>
      <c r="X666" s="414"/>
      <c r="Y666" s="414"/>
      <c r="Z666" s="414"/>
      <c r="AA666" s="415"/>
      <c r="AB666" s="414"/>
      <c r="AC666" s="419"/>
      <c r="AD666" s="88"/>
      <c r="AE666" s="26"/>
      <c r="AF666" s="84"/>
      <c r="AG666" s="84"/>
      <c r="AH666" s="168"/>
    </row>
    <row r="667" spans="3:34" ht="39.75" customHeight="1" thickBot="1" x14ac:dyDescent="0.25">
      <c r="C667" s="417"/>
      <c r="D667" s="414"/>
      <c r="E667" s="414"/>
      <c r="F667" s="414"/>
      <c r="G667" s="414"/>
      <c r="H667" s="414"/>
      <c r="I667" s="414"/>
      <c r="J667" s="414"/>
      <c r="K667" s="414"/>
      <c r="L667" s="414"/>
      <c r="M667" s="414"/>
      <c r="N667" s="421"/>
      <c r="O667" s="414"/>
      <c r="P667" s="414"/>
      <c r="Q667" s="418"/>
      <c r="R667" s="422"/>
      <c r="S667" s="422"/>
      <c r="T667" s="423"/>
      <c r="U667" s="418"/>
      <c r="V667" s="424" t="s">
        <v>104</v>
      </c>
      <c r="W667" s="425"/>
      <c r="X667" s="426">
        <v>2022</v>
      </c>
      <c r="Y667" s="427" t="s">
        <v>105</v>
      </c>
      <c r="Z667" s="428" t="s">
        <v>106</v>
      </c>
      <c r="AA667" s="415"/>
      <c r="AB667" s="429" t="s">
        <v>107</v>
      </c>
      <c r="AC667" s="419"/>
      <c r="AD667" s="88"/>
      <c r="AE667" s="26"/>
      <c r="AF667" s="84"/>
      <c r="AG667" s="84"/>
      <c r="AH667" s="168"/>
    </row>
    <row r="668" spans="3:34" x14ac:dyDescent="0.2">
      <c r="C668" s="417"/>
      <c r="D668" s="414"/>
      <c r="E668" s="414"/>
      <c r="F668" s="414"/>
      <c r="G668" s="414"/>
      <c r="H668" s="414"/>
      <c r="I668" s="414"/>
      <c r="J668" s="414"/>
      <c r="K668" s="414"/>
      <c r="L668" s="414"/>
      <c r="M668" s="414"/>
      <c r="N668" s="421"/>
      <c r="O668" s="414"/>
      <c r="P668" s="414"/>
      <c r="Q668" s="418"/>
      <c r="R668" s="430"/>
      <c r="S668" s="430"/>
      <c r="T668" s="430"/>
      <c r="U668" s="418"/>
      <c r="V668" s="431" t="s">
        <v>108</v>
      </c>
      <c r="W668" s="432"/>
      <c r="X668" s="433">
        <f>S650</f>
        <v>0</v>
      </c>
      <c r="Y668" s="433">
        <f>S525+S461+S397+S332+S266+S199+S130+S61+S588</f>
        <v>0</v>
      </c>
      <c r="Z668" s="434">
        <f>X668+Y668</f>
        <v>0</v>
      </c>
      <c r="AA668" s="415"/>
      <c r="AB668" s="435"/>
      <c r="AC668" s="419"/>
      <c r="AD668" s="88"/>
      <c r="AE668" s="26"/>
      <c r="AF668" s="84"/>
      <c r="AG668" s="84"/>
      <c r="AH668" s="168"/>
    </row>
    <row r="669" spans="3:34" x14ac:dyDescent="0.2">
      <c r="C669" s="436"/>
      <c r="D669" s="437"/>
      <c r="E669" s="418"/>
      <c r="F669" s="418"/>
      <c r="G669" s="418"/>
      <c r="H669" s="418"/>
      <c r="I669" s="418"/>
      <c r="J669" s="418"/>
      <c r="K669" s="418"/>
      <c r="L669" s="418"/>
      <c r="M669" s="418"/>
      <c r="N669" s="418"/>
      <c r="O669" s="418"/>
      <c r="P669" s="414"/>
      <c r="Q669" s="418"/>
      <c r="R669" s="430"/>
      <c r="S669" s="430"/>
      <c r="T669" s="430"/>
      <c r="U669" s="418"/>
      <c r="V669" s="438" t="s">
        <v>109</v>
      </c>
      <c r="W669" s="439"/>
      <c r="X669" s="433">
        <f>W650</f>
        <v>0</v>
      </c>
      <c r="Y669" s="433">
        <f>$W$397+$W$332+$W$266+$W$199+$W$130+$W$61+$W$461+W525+W588</f>
        <v>0</v>
      </c>
      <c r="Z669" s="434">
        <f>Y669+X669</f>
        <v>0</v>
      </c>
      <c r="AA669" s="415"/>
      <c r="AB669" s="435"/>
      <c r="AC669" s="419"/>
      <c r="AD669" s="88"/>
      <c r="AE669" s="26"/>
      <c r="AF669" s="84"/>
      <c r="AG669" s="84"/>
      <c r="AH669" s="168"/>
    </row>
    <row r="670" spans="3:34" x14ac:dyDescent="0.2">
      <c r="C670" s="440"/>
      <c r="D670" s="441"/>
      <c r="E670" s="442"/>
      <c r="F670" s="442"/>
      <c r="G670" s="442"/>
      <c r="H670" s="442"/>
      <c r="I670" s="442"/>
      <c r="J670" s="442"/>
      <c r="K670" s="442"/>
      <c r="L670" s="442"/>
      <c r="M670" s="442"/>
      <c r="N670" s="443"/>
      <c r="O670" s="442"/>
      <c r="P670" s="414"/>
      <c r="Q670" s="418"/>
      <c r="R670" s="430"/>
      <c r="S670" s="430"/>
      <c r="T670" s="430"/>
      <c r="U670" s="418"/>
      <c r="V670" s="444" t="s">
        <v>110</v>
      </c>
      <c r="W670" s="445"/>
      <c r="X670" s="446">
        <f>X668-X669</f>
        <v>0</v>
      </c>
      <c r="Y670" s="446">
        <f>Y668-Y669</f>
        <v>0</v>
      </c>
      <c r="Z670" s="447">
        <f>Y670+X670</f>
        <v>0</v>
      </c>
      <c r="AA670" s="415"/>
      <c r="AB670" s="435"/>
      <c r="AC670" s="419"/>
      <c r="AD670" s="88"/>
      <c r="AE670" s="26"/>
      <c r="AF670" s="84"/>
      <c r="AG670" s="84"/>
      <c r="AH670" s="168"/>
    </row>
    <row r="671" spans="3:34" ht="52.5" customHeight="1" thickBot="1" x14ac:dyDescent="0.25">
      <c r="C671" s="436"/>
      <c r="D671" s="437"/>
      <c r="E671" s="418"/>
      <c r="F671" s="418"/>
      <c r="G671" s="418"/>
      <c r="H671" s="418"/>
      <c r="I671" s="448"/>
      <c r="J671" s="418"/>
      <c r="K671" s="418"/>
      <c r="L671" s="418"/>
      <c r="M671" s="418"/>
      <c r="N671" s="448"/>
      <c r="O671" s="418"/>
      <c r="P671" s="414"/>
      <c r="Q671" s="418"/>
      <c r="R671" s="422"/>
      <c r="S671" s="422"/>
      <c r="T671" s="423"/>
      <c r="U671" s="418"/>
      <c r="V671" s="449" t="s">
        <v>8</v>
      </c>
      <c r="W671" s="450"/>
      <c r="X671" s="451">
        <v>2022</v>
      </c>
      <c r="Y671" s="452" t="s">
        <v>111</v>
      </c>
      <c r="Z671" s="453" t="s">
        <v>106</v>
      </c>
      <c r="AA671" s="415"/>
      <c r="AB671" s="435"/>
      <c r="AC671" s="419"/>
      <c r="AD671" s="88"/>
      <c r="AE671" s="26"/>
      <c r="AF671" s="84"/>
      <c r="AG671" s="84"/>
      <c r="AH671" s="168"/>
    </row>
    <row r="672" spans="3:34" x14ac:dyDescent="0.2">
      <c r="C672" s="454"/>
      <c r="D672" s="455"/>
      <c r="E672" s="442"/>
      <c r="F672" s="442"/>
      <c r="G672" s="442"/>
      <c r="H672" s="442"/>
      <c r="I672" s="414"/>
      <c r="J672" s="442"/>
      <c r="K672" s="442"/>
      <c r="L672" s="442"/>
      <c r="M672" s="442"/>
      <c r="N672" s="421"/>
      <c r="O672" s="442"/>
      <c r="P672" s="414"/>
      <c r="Q672" s="418"/>
      <c r="R672" s="430"/>
      <c r="S672" s="430"/>
      <c r="T672" s="430"/>
      <c r="U672" s="418"/>
      <c r="V672" s="456" t="s">
        <v>112</v>
      </c>
      <c r="W672" s="457"/>
      <c r="X672" s="458">
        <f>Z653</f>
        <v>0</v>
      </c>
      <c r="Y672" s="458">
        <f>Z466+Z403+Z339+Z274+Z208+Z140+Z72+Z529+Z591</f>
        <v>0</v>
      </c>
      <c r="Z672" s="459">
        <f>X672+Y672</f>
        <v>0</v>
      </c>
      <c r="AA672" s="415"/>
      <c r="AB672" s="435"/>
      <c r="AC672" s="419"/>
      <c r="AD672" s="88"/>
      <c r="AE672" s="26"/>
      <c r="AF672" s="84"/>
      <c r="AG672" s="84"/>
      <c r="AH672" s="168"/>
    </row>
    <row r="673" spans="3:35" ht="13.2" thickBot="1" x14ac:dyDescent="0.25">
      <c r="C673" s="454"/>
      <c r="D673" s="455"/>
      <c r="E673" s="442"/>
      <c r="F673" s="442"/>
      <c r="G673" s="442"/>
      <c r="H673" s="442"/>
      <c r="I673" s="414"/>
      <c r="J673" s="442"/>
      <c r="K673" s="442"/>
      <c r="L673" s="442"/>
      <c r="M673" s="442"/>
      <c r="N673" s="421"/>
      <c r="O673" s="442"/>
      <c r="P673" s="414"/>
      <c r="Q673" s="418"/>
      <c r="R673" s="430"/>
      <c r="S673" s="430"/>
      <c r="T673" s="430"/>
      <c r="U673" s="418"/>
      <c r="V673" s="460" t="s">
        <v>113</v>
      </c>
      <c r="W673" s="461"/>
      <c r="X673" s="462">
        <f>Y653</f>
        <v>0</v>
      </c>
      <c r="Y673" s="462">
        <f>Y466+Y403+Y339+Y274+Y208+Y140+Y72+Y529+Y591</f>
        <v>0</v>
      </c>
      <c r="Z673" s="463">
        <f>X673+Y673</f>
        <v>0</v>
      </c>
      <c r="AA673" s="415"/>
      <c r="AB673" s="435"/>
      <c r="AC673" s="419"/>
      <c r="AD673" s="88"/>
      <c r="AE673" s="26"/>
      <c r="AF673" s="84"/>
      <c r="AG673" s="84"/>
      <c r="AH673" s="168"/>
    </row>
    <row r="674" spans="3:35" ht="13.8" x14ac:dyDescent="0.2">
      <c r="C674" s="464"/>
      <c r="D674" s="465"/>
      <c r="E674" s="414"/>
      <c r="F674" s="414"/>
      <c r="G674" s="414"/>
      <c r="H674" s="414"/>
      <c r="I674" s="414"/>
      <c r="J674" s="414"/>
      <c r="K674" s="414"/>
      <c r="L674" s="414"/>
      <c r="M674" s="414"/>
      <c r="N674" s="421"/>
      <c r="O674" s="414"/>
      <c r="P674" s="414"/>
      <c r="Q674" s="418"/>
      <c r="R674" s="414"/>
      <c r="S674" s="414"/>
      <c r="T674" s="414"/>
      <c r="U674" s="418"/>
      <c r="V674" s="414"/>
      <c r="W674" s="414"/>
      <c r="X674" s="414"/>
      <c r="Y674" s="414"/>
      <c r="Z674" s="435"/>
      <c r="AA674" s="435"/>
      <c r="AB674" s="435"/>
      <c r="AC674" s="419"/>
      <c r="AD674" s="88"/>
      <c r="AE674" s="26"/>
      <c r="AF674" s="84"/>
      <c r="AG674" s="84"/>
      <c r="AH674" s="168"/>
    </row>
    <row r="675" spans="3:35" ht="13.8" x14ac:dyDescent="0.2">
      <c r="C675" s="464"/>
      <c r="D675" s="465"/>
      <c r="E675" s="414"/>
      <c r="F675" s="414"/>
      <c r="G675" s="414"/>
      <c r="H675" s="414"/>
      <c r="I675" s="414"/>
      <c r="J675" s="414"/>
      <c r="K675" s="414"/>
      <c r="L675" s="414"/>
      <c r="M675" s="414"/>
      <c r="N675" s="421"/>
      <c r="O675" s="414"/>
      <c r="P675" s="414"/>
      <c r="Q675" s="414"/>
      <c r="R675" s="414"/>
      <c r="S675" s="414"/>
      <c r="T675" s="414"/>
      <c r="U675" s="414"/>
      <c r="V675" s="414"/>
      <c r="W675" s="414"/>
      <c r="X675" s="414"/>
      <c r="Y675" s="414"/>
      <c r="Z675" s="435"/>
      <c r="AA675" s="435"/>
      <c r="AB675" s="435"/>
      <c r="AC675" s="419"/>
      <c r="AD675" s="466"/>
      <c r="AE675" s="26"/>
      <c r="AF675" s="84"/>
      <c r="AG675" s="84"/>
      <c r="AH675" s="168"/>
    </row>
    <row r="676" spans="3:35" ht="14.4" thickBot="1" x14ac:dyDescent="0.25">
      <c r="C676" s="467"/>
      <c r="D676" s="468"/>
      <c r="E676" s="469"/>
      <c r="F676" s="469"/>
      <c r="G676" s="469"/>
      <c r="H676" s="469"/>
      <c r="I676" s="469"/>
      <c r="J676" s="469"/>
      <c r="K676" s="469"/>
      <c r="L676" s="469"/>
      <c r="M676" s="469"/>
      <c r="N676" s="470"/>
      <c r="O676" s="469"/>
      <c r="P676" s="469"/>
      <c r="Q676" s="469"/>
      <c r="R676" s="469"/>
      <c r="S676" s="469"/>
      <c r="T676" s="469"/>
      <c r="U676" s="469"/>
      <c r="V676" s="469"/>
      <c r="W676" s="469"/>
      <c r="X676" s="469"/>
      <c r="Y676" s="469"/>
      <c r="Z676" s="471"/>
      <c r="AA676" s="471"/>
      <c r="AB676" s="471"/>
      <c r="AC676" s="469"/>
      <c r="AD676" s="466"/>
      <c r="AE676" s="26"/>
      <c r="AF676" s="84"/>
      <c r="AG676" s="84"/>
      <c r="AH676" s="168"/>
    </row>
    <row r="677" spans="3:35" ht="14.4" thickBot="1" x14ac:dyDescent="0.25">
      <c r="C677" s="472"/>
      <c r="D677" s="473"/>
      <c r="E677" s="143"/>
      <c r="F677" s="143"/>
      <c r="G677" s="143"/>
      <c r="H677" s="143"/>
      <c r="I677" s="143"/>
      <c r="J677" s="143"/>
      <c r="K677" s="143"/>
      <c r="L677" s="143"/>
      <c r="M677" s="143"/>
      <c r="N677" s="474"/>
      <c r="O677" s="143"/>
      <c r="P677" s="143"/>
      <c r="Q677" s="143"/>
      <c r="R677" s="143"/>
      <c r="S677" s="143"/>
      <c r="T677" s="143"/>
      <c r="U677" s="143"/>
      <c r="V677" s="143"/>
      <c r="W677" s="143"/>
      <c r="X677" s="143"/>
      <c r="Y677" s="143"/>
      <c r="Z677" s="475"/>
      <c r="AA677" s="475"/>
      <c r="AB677" s="475"/>
      <c r="AC677" s="143"/>
      <c r="AD677" s="88"/>
      <c r="AE677" s="26"/>
      <c r="AF677" s="84"/>
      <c r="AG677" s="84"/>
      <c r="AH677" s="168"/>
    </row>
    <row r="678" spans="3:35" ht="13.8" x14ac:dyDescent="0.25">
      <c r="C678" s="140">
        <v>2023</v>
      </c>
      <c r="D678" s="476"/>
      <c r="E678" s="22"/>
      <c r="F678" s="22"/>
      <c r="G678" s="22"/>
      <c r="H678" s="22"/>
      <c r="I678" s="22"/>
      <c r="J678" s="22"/>
      <c r="K678" s="22"/>
      <c r="L678" s="22"/>
      <c r="M678" s="22"/>
      <c r="N678" s="23"/>
      <c r="O678" s="22"/>
      <c r="P678" s="22"/>
      <c r="Q678" s="22"/>
      <c r="R678" s="22"/>
      <c r="S678" s="22"/>
      <c r="T678" s="24"/>
      <c r="U678" s="22"/>
      <c r="V678" s="22"/>
      <c r="W678" s="22"/>
      <c r="X678" s="22"/>
      <c r="Y678" s="22"/>
      <c r="Z678" s="22"/>
      <c r="AA678" s="25"/>
      <c r="AB678" s="22"/>
      <c r="AC678" s="22"/>
      <c r="AD678" s="24"/>
      <c r="AE678" s="26"/>
      <c r="AF678" s="26"/>
      <c r="AG678" s="26"/>
      <c r="AH678" s="149"/>
    </row>
    <row r="679" spans="3:35" ht="13.2" thickBot="1" x14ac:dyDescent="0.25">
      <c r="C679" s="147"/>
      <c r="D679" s="148"/>
      <c r="E679" s="148"/>
      <c r="F679" s="148"/>
      <c r="G679" s="148"/>
      <c r="H679" s="148"/>
      <c r="I679" s="148"/>
      <c r="J679" s="148"/>
      <c r="K679" s="148"/>
      <c r="L679" s="148"/>
      <c r="M679" s="148"/>
      <c r="N679" s="23"/>
      <c r="O679" s="22"/>
      <c r="P679" s="22"/>
      <c r="Q679" s="22"/>
      <c r="R679" s="22"/>
      <c r="S679" s="22"/>
      <c r="T679" s="24"/>
      <c r="U679" s="22"/>
      <c r="V679" s="22"/>
      <c r="W679" s="22"/>
      <c r="X679" s="22"/>
      <c r="Y679" s="22"/>
      <c r="Z679" s="22"/>
      <c r="AA679" s="25"/>
      <c r="AB679" s="24"/>
      <c r="AC679" s="24"/>
      <c r="AD679" s="24"/>
      <c r="AE679" s="26"/>
      <c r="AF679" s="26"/>
      <c r="AG679" s="26"/>
      <c r="AH679" s="149"/>
    </row>
    <row r="680" spans="3:35" x14ac:dyDescent="0.2">
      <c r="C680" s="196"/>
      <c r="D680" s="197" t="s">
        <v>5</v>
      </c>
      <c r="E680" s="151"/>
      <c r="F680" s="151"/>
      <c r="G680" s="151"/>
      <c r="H680" s="151"/>
      <c r="I680" s="151"/>
      <c r="J680" s="151"/>
      <c r="K680" s="151"/>
      <c r="L680" s="151"/>
      <c r="M680" s="153"/>
      <c r="N680" s="32"/>
      <c r="O680" s="33"/>
      <c r="P680" s="34"/>
      <c r="Q680" s="35" t="s">
        <v>6</v>
      </c>
      <c r="R680" s="36"/>
      <c r="S680" s="154"/>
      <c r="T680" s="245"/>
      <c r="U680" s="38" t="s">
        <v>7</v>
      </c>
      <c r="V680" s="39"/>
      <c r="W680" s="39"/>
      <c r="X680" s="41"/>
      <c r="Y680" s="42" t="s">
        <v>8</v>
      </c>
      <c r="Z680" s="43"/>
      <c r="AA680" s="25"/>
      <c r="AB680" s="24"/>
      <c r="AC680" s="24"/>
      <c r="AD680" s="24"/>
      <c r="AE680" s="26"/>
      <c r="AF680" s="26"/>
      <c r="AG680" s="26"/>
      <c r="AH680" s="149"/>
    </row>
    <row r="681" spans="3:35" ht="63.6" thickBot="1" x14ac:dyDescent="0.25">
      <c r="C681" s="155" t="s">
        <v>9</v>
      </c>
      <c r="D681" s="156" t="s">
        <v>10</v>
      </c>
      <c r="E681" s="157" t="s">
        <v>11</v>
      </c>
      <c r="F681" s="158" t="s">
        <v>114</v>
      </c>
      <c r="G681" s="159" t="s">
        <v>13</v>
      </c>
      <c r="H681" s="159" t="s">
        <v>14</v>
      </c>
      <c r="I681" s="157" t="s">
        <v>15</v>
      </c>
      <c r="J681" s="160" t="s">
        <v>16</v>
      </c>
      <c r="K681" s="160" t="s">
        <v>115</v>
      </c>
      <c r="L681" s="161" t="s">
        <v>18</v>
      </c>
      <c r="M681" s="162" t="s">
        <v>19</v>
      </c>
      <c r="N681" s="52" t="s">
        <v>20</v>
      </c>
      <c r="O681" s="53" t="s">
        <v>21</v>
      </c>
      <c r="P681" s="54" t="s">
        <v>22</v>
      </c>
      <c r="Q681" s="55" t="s">
        <v>23</v>
      </c>
      <c r="R681" s="55" t="s">
        <v>24</v>
      </c>
      <c r="S681" s="56" t="s">
        <v>25</v>
      </c>
      <c r="T681" s="57"/>
      <c r="U681" s="58" t="s">
        <v>23</v>
      </c>
      <c r="V681" s="55" t="s">
        <v>24</v>
      </c>
      <c r="W681" s="56" t="s">
        <v>25</v>
      </c>
      <c r="X681" s="54"/>
      <c r="Y681" s="59" t="s">
        <v>26</v>
      </c>
      <c r="Z681" s="60" t="s">
        <v>27</v>
      </c>
      <c r="AA681" s="25"/>
      <c r="AB681" s="477"/>
      <c r="AC681" s="478"/>
      <c r="AD681" s="246"/>
      <c r="AE681" s="26"/>
      <c r="AF681" s="163" t="s">
        <v>28</v>
      </c>
      <c r="AG681" s="163" t="s">
        <v>29</v>
      </c>
      <c r="AH681" s="343" t="s">
        <v>30</v>
      </c>
      <c r="AI681" s="344"/>
    </row>
    <row r="682" spans="3:35" ht="12.6" customHeight="1" x14ac:dyDescent="0.2">
      <c r="C682" s="164">
        <v>1</v>
      </c>
      <c r="D682" s="300">
        <v>0</v>
      </c>
      <c r="E682" s="301">
        <v>0</v>
      </c>
      <c r="F682" s="66">
        <v>0</v>
      </c>
      <c r="G682" s="302">
        <v>0</v>
      </c>
      <c r="H682" s="302">
        <v>0</v>
      </c>
      <c r="I682" s="301">
        <v>1</v>
      </c>
      <c r="J682" s="303">
        <v>0</v>
      </c>
      <c r="K682" s="304">
        <v>0</v>
      </c>
      <c r="L682" s="305">
        <v>1</v>
      </c>
      <c r="M682" s="306">
        <v>1</v>
      </c>
      <c r="N682" s="72">
        <f>IFERROR((O682)/(((D682+E682+G682)/I682)+(F682+H682)/M682),1)</f>
        <v>1</v>
      </c>
      <c r="O682" s="307">
        <f t="shared" ref="O682:O733" si="199">D682+E682+J682+G682+H682+F682</f>
        <v>0</v>
      </c>
      <c r="P682" s="74">
        <f t="shared" ref="P682:P733" si="200">ROUND((O682/N682),2)</f>
        <v>0</v>
      </c>
      <c r="Q682" s="273">
        <f t="shared" ref="Q682:Q733" si="201">ROUND(((O682)*3%),2)</f>
        <v>0</v>
      </c>
      <c r="R682" s="75">
        <f>ROUND((IF(((O682))/M682-$AC$606&lt;0,0,(((O682))/M682-$AC$606))*3.5%*M682),2)</f>
        <v>0</v>
      </c>
      <c r="S682" s="274">
        <f t="shared" ref="S682:S733" si="202">Q682+R682</f>
        <v>0</v>
      </c>
      <c r="T682" s="308"/>
      <c r="U682" s="78">
        <f t="shared" ref="U682:U733" si="203">ROUND(((P682)*3%)*N682*L682,2)</f>
        <v>0</v>
      </c>
      <c r="V682" s="75">
        <f>ROUND((IF(P682-$AC$606&lt;0,0,(P682-$AC$606))*3.5%)*N682*L682,2)</f>
        <v>0</v>
      </c>
      <c r="W682" s="274">
        <f t="shared" ref="W682:W733" si="204">U682+V682</f>
        <v>0</v>
      </c>
      <c r="X682" s="309"/>
      <c r="Y682" s="80">
        <f>((MIN(P682,$AC$607)*0.58%)+IF(P682&gt;$AC$607,(P682-$AC$607)*1.25%,0))*N682*L682</f>
        <v>0</v>
      </c>
      <c r="Z682" s="81">
        <f t="shared" ref="Z682:Z733" si="205">(P682*3.75%)*N682*L682</f>
        <v>0</v>
      </c>
      <c r="AA682" s="25" t="str">
        <f t="shared" ref="AA682:AA732" si="206">IF(AH682&lt;&gt;0, "Error - review!",".")</f>
        <v>.</v>
      </c>
      <c r="AB682" s="217" t="s">
        <v>116</v>
      </c>
      <c r="AC682" s="218"/>
      <c r="AD682" s="24"/>
      <c r="AE682" s="26"/>
      <c r="AF682" s="84">
        <f>((MIN(P682,$AC$607)*0.58%))*N682*L682</f>
        <v>0</v>
      </c>
      <c r="AG682" s="84">
        <f>(IF(P682&gt;$AC$607,(P682-$AC$607)*1.25%,0))*N682*L682</f>
        <v>0</v>
      </c>
      <c r="AH682" s="168">
        <f t="shared" ref="AH682:AH733" si="207">(AF682+AG682)-Y682</f>
        <v>0</v>
      </c>
    </row>
    <row r="683" spans="3:35" x14ac:dyDescent="0.2">
      <c r="C683" s="164">
        <v>2</v>
      </c>
      <c r="D683" s="300">
        <v>0</v>
      </c>
      <c r="E683" s="301">
        <v>0</v>
      </c>
      <c r="F683" s="66">
        <v>0</v>
      </c>
      <c r="G683" s="302">
        <v>0</v>
      </c>
      <c r="H683" s="302">
        <v>0</v>
      </c>
      <c r="I683" s="301">
        <v>1</v>
      </c>
      <c r="J683" s="303">
        <v>0</v>
      </c>
      <c r="K683" s="304">
        <v>0</v>
      </c>
      <c r="L683" s="305">
        <v>1</v>
      </c>
      <c r="M683" s="306">
        <v>1</v>
      </c>
      <c r="N683" s="72">
        <f t="shared" ref="N683:N733" si="208">IFERROR((O683)/(((D683+E683+G683)/I683)+(F683+H683)/M683),1)</f>
        <v>1</v>
      </c>
      <c r="O683" s="307">
        <f t="shared" si="199"/>
        <v>0</v>
      </c>
      <c r="P683" s="74">
        <f t="shared" si="200"/>
        <v>0</v>
      </c>
      <c r="Q683" s="273">
        <f t="shared" si="201"/>
        <v>0</v>
      </c>
      <c r="R683" s="75">
        <f>ROUND((IF(((O683))/M683-$AC$684&lt;0,0,(((O683))/M683-$AC$684))*3.5%*M683),2)</f>
        <v>0</v>
      </c>
      <c r="S683" s="274">
        <f t="shared" si="202"/>
        <v>0</v>
      </c>
      <c r="T683" s="308"/>
      <c r="U683" s="78">
        <f t="shared" si="203"/>
        <v>0</v>
      </c>
      <c r="V683" s="75">
        <f>ROUND((IF(P683-$AC$684&lt;0,0,(P683-$AC$684))*3.5%)*N683*L683,2)</f>
        <v>0</v>
      </c>
      <c r="W683" s="274">
        <f t="shared" si="204"/>
        <v>0</v>
      </c>
      <c r="X683" s="309"/>
      <c r="Y683" s="80">
        <f>((MIN(P683,$AC$685)*0.58%)+IF(P683&gt;$AC$685,(P683-$AC$685)*1.25%,0))*N683*L683</f>
        <v>0</v>
      </c>
      <c r="Z683" s="81">
        <f t="shared" si="205"/>
        <v>0</v>
      </c>
      <c r="AA683" s="25" t="str">
        <f t="shared" si="206"/>
        <v>.</v>
      </c>
      <c r="AB683" s="86" t="s">
        <v>81</v>
      </c>
      <c r="AC683" s="87">
        <v>265.3</v>
      </c>
      <c r="AD683" s="24"/>
      <c r="AE683" s="26"/>
      <c r="AF683" s="84">
        <f>((MIN(P683,$AC$685)*0.58%))*N683*L683</f>
        <v>0</v>
      </c>
      <c r="AG683" s="84">
        <f>(IF(P683&gt;$AC$685,(P683-$AC$685)*1.25%,0))*N683*L683</f>
        <v>0</v>
      </c>
      <c r="AH683" s="168">
        <f t="shared" si="207"/>
        <v>0</v>
      </c>
    </row>
    <row r="684" spans="3:35" x14ac:dyDescent="0.2">
      <c r="C684" s="164">
        <v>3</v>
      </c>
      <c r="D684" s="300">
        <v>0</v>
      </c>
      <c r="E684" s="301">
        <v>0</v>
      </c>
      <c r="F684" s="66">
        <v>0</v>
      </c>
      <c r="G684" s="302">
        <v>0</v>
      </c>
      <c r="H684" s="302">
        <v>0</v>
      </c>
      <c r="I684" s="301">
        <v>1</v>
      </c>
      <c r="J684" s="303">
        <v>0</v>
      </c>
      <c r="K684" s="304">
        <v>0</v>
      </c>
      <c r="L684" s="305">
        <v>1</v>
      </c>
      <c r="M684" s="306">
        <v>1</v>
      </c>
      <c r="N684" s="72">
        <f t="shared" si="208"/>
        <v>1</v>
      </c>
      <c r="O684" s="307">
        <f t="shared" si="199"/>
        <v>0</v>
      </c>
      <c r="P684" s="74">
        <f t="shared" si="200"/>
        <v>0</v>
      </c>
      <c r="Q684" s="273">
        <f t="shared" si="201"/>
        <v>0</v>
      </c>
      <c r="R684" s="75">
        <f t="shared" ref="R684:R733" si="209">ROUND((IF(((O684))/M684-$AC$684&lt;0,0,(((O684))/M684-$AC$684))*3.5%*M684),2)</f>
        <v>0</v>
      </c>
      <c r="S684" s="274">
        <f t="shared" si="202"/>
        <v>0</v>
      </c>
      <c r="T684" s="308"/>
      <c r="U684" s="78">
        <f t="shared" si="203"/>
        <v>0</v>
      </c>
      <c r="V684" s="75">
        <f t="shared" ref="V684:V733" si="210">ROUND((IF(P684-$AC$684&lt;0,0,(P684-$AC$684))*3.5%)*N684*L684,2)</f>
        <v>0</v>
      </c>
      <c r="W684" s="274">
        <f t="shared" si="204"/>
        <v>0</v>
      </c>
      <c r="X684" s="309"/>
      <c r="Y684" s="80">
        <f t="shared" ref="Y684:Y733" si="211">((MIN(P684,$AC$685)*0.58%)+IF(P684&gt;$AC$685,(P684-$AC$685)*1.25%,0))*N684*L684</f>
        <v>0</v>
      </c>
      <c r="Z684" s="81">
        <f t="shared" si="205"/>
        <v>0</v>
      </c>
      <c r="AA684" s="25" t="str">
        <f t="shared" si="206"/>
        <v>.</v>
      </c>
      <c r="AB684" s="86" t="s">
        <v>33</v>
      </c>
      <c r="AC684" s="87">
        <f>ROUND((AC683*52.18*2)/52.18,2)</f>
        <v>530.6</v>
      </c>
      <c r="AD684" s="24"/>
      <c r="AE684" s="26"/>
      <c r="AF684" s="84">
        <f t="shared" ref="AF684:AF733" si="212">((MIN(P684,$AC$685)*0.58%))*N684*L684</f>
        <v>0</v>
      </c>
      <c r="AG684" s="84">
        <f t="shared" ref="AG684:AG733" si="213">(IF(P684&gt;$AC$685,(P684-$AC$685)*1.25%,0))*N684*L684</f>
        <v>0</v>
      </c>
      <c r="AH684" s="168">
        <f t="shared" si="207"/>
        <v>0</v>
      </c>
    </row>
    <row r="685" spans="3:35" ht="13.2" thickBot="1" x14ac:dyDescent="0.25">
      <c r="C685" s="164">
        <v>4</v>
      </c>
      <c r="D685" s="300">
        <v>0</v>
      </c>
      <c r="E685" s="301">
        <v>0</v>
      </c>
      <c r="F685" s="66">
        <v>0</v>
      </c>
      <c r="G685" s="302">
        <v>0</v>
      </c>
      <c r="H685" s="302">
        <v>0</v>
      </c>
      <c r="I685" s="301">
        <v>1</v>
      </c>
      <c r="J685" s="303">
        <v>0</v>
      </c>
      <c r="K685" s="304">
        <v>0</v>
      </c>
      <c r="L685" s="305">
        <v>1</v>
      </c>
      <c r="M685" s="306">
        <v>1</v>
      </c>
      <c r="N685" s="72">
        <f t="shared" si="208"/>
        <v>1</v>
      </c>
      <c r="O685" s="307">
        <f t="shared" si="199"/>
        <v>0</v>
      </c>
      <c r="P685" s="74">
        <f t="shared" si="200"/>
        <v>0</v>
      </c>
      <c r="Q685" s="273">
        <f t="shared" si="201"/>
        <v>0</v>
      </c>
      <c r="R685" s="75">
        <f t="shared" si="209"/>
        <v>0</v>
      </c>
      <c r="S685" s="274">
        <f t="shared" si="202"/>
        <v>0</v>
      </c>
      <c r="T685" s="308"/>
      <c r="U685" s="78">
        <f t="shared" si="203"/>
        <v>0</v>
      </c>
      <c r="V685" s="75">
        <f t="shared" si="210"/>
        <v>0</v>
      </c>
      <c r="W685" s="274">
        <f t="shared" si="204"/>
        <v>0</v>
      </c>
      <c r="X685" s="309"/>
      <c r="Y685" s="80">
        <f t="shared" si="211"/>
        <v>0</v>
      </c>
      <c r="Z685" s="81">
        <f t="shared" si="205"/>
        <v>0</v>
      </c>
      <c r="AA685" s="25" t="str">
        <f t="shared" si="206"/>
        <v>.</v>
      </c>
      <c r="AB685" s="479" t="s">
        <v>34</v>
      </c>
      <c r="AC685" s="90">
        <f>ROUND((AC683*52.18*3.74)/52.18,2)</f>
        <v>992.22</v>
      </c>
      <c r="AD685" s="24"/>
      <c r="AE685" s="26"/>
      <c r="AF685" s="84">
        <f t="shared" si="212"/>
        <v>0</v>
      </c>
      <c r="AG685" s="84">
        <f t="shared" si="213"/>
        <v>0</v>
      </c>
      <c r="AH685" s="168">
        <f t="shared" si="207"/>
        <v>0</v>
      </c>
    </row>
    <row r="686" spans="3:35" x14ac:dyDescent="0.2">
      <c r="C686" s="164">
        <v>5</v>
      </c>
      <c r="D686" s="300">
        <v>0</v>
      </c>
      <c r="E686" s="301">
        <v>0</v>
      </c>
      <c r="F686" s="66">
        <v>0</v>
      </c>
      <c r="G686" s="302">
        <v>0</v>
      </c>
      <c r="H686" s="302">
        <v>0</v>
      </c>
      <c r="I686" s="301">
        <v>1</v>
      </c>
      <c r="J686" s="303">
        <v>0</v>
      </c>
      <c r="K686" s="304">
        <v>0</v>
      </c>
      <c r="L686" s="305">
        <v>1</v>
      </c>
      <c r="M686" s="306">
        <v>1</v>
      </c>
      <c r="N686" s="72">
        <f t="shared" si="208"/>
        <v>1</v>
      </c>
      <c r="O686" s="307">
        <f t="shared" si="199"/>
        <v>0</v>
      </c>
      <c r="P686" s="74">
        <f t="shared" si="200"/>
        <v>0</v>
      </c>
      <c r="Q686" s="273">
        <f t="shared" si="201"/>
        <v>0</v>
      </c>
      <c r="R686" s="75">
        <f t="shared" si="209"/>
        <v>0</v>
      </c>
      <c r="S686" s="274">
        <f t="shared" si="202"/>
        <v>0</v>
      </c>
      <c r="T686" s="308"/>
      <c r="U686" s="78">
        <f t="shared" si="203"/>
        <v>0</v>
      </c>
      <c r="V686" s="75">
        <f t="shared" si="210"/>
        <v>0</v>
      </c>
      <c r="W686" s="274">
        <f t="shared" si="204"/>
        <v>0</v>
      </c>
      <c r="X686" s="309"/>
      <c r="Y686" s="80">
        <f t="shared" si="211"/>
        <v>0</v>
      </c>
      <c r="Z686" s="81">
        <f t="shared" si="205"/>
        <v>0</v>
      </c>
      <c r="AA686" s="480" t="str">
        <f t="shared" si="206"/>
        <v>.</v>
      </c>
      <c r="AB686" s="24"/>
      <c r="AC686" s="481"/>
      <c r="AD686" s="24"/>
      <c r="AE686" s="26"/>
      <c r="AF686" s="84">
        <f t="shared" si="212"/>
        <v>0</v>
      </c>
      <c r="AG686" s="84">
        <f t="shared" si="213"/>
        <v>0</v>
      </c>
      <c r="AH686" s="168">
        <f t="shared" si="207"/>
        <v>0</v>
      </c>
    </row>
    <row r="687" spans="3:35" x14ac:dyDescent="0.2">
      <c r="C687" s="164">
        <v>6</v>
      </c>
      <c r="D687" s="300">
        <v>0</v>
      </c>
      <c r="E687" s="301">
        <v>0</v>
      </c>
      <c r="F687" s="66">
        <v>0</v>
      </c>
      <c r="G687" s="302">
        <v>0</v>
      </c>
      <c r="H687" s="302">
        <v>0</v>
      </c>
      <c r="I687" s="301">
        <v>1</v>
      </c>
      <c r="J687" s="303">
        <v>0</v>
      </c>
      <c r="K687" s="304">
        <v>0</v>
      </c>
      <c r="L687" s="305">
        <v>1</v>
      </c>
      <c r="M687" s="306">
        <v>1</v>
      </c>
      <c r="N687" s="72">
        <f t="shared" si="208"/>
        <v>1</v>
      </c>
      <c r="O687" s="307">
        <f t="shared" si="199"/>
        <v>0</v>
      </c>
      <c r="P687" s="74">
        <f t="shared" si="200"/>
        <v>0</v>
      </c>
      <c r="Q687" s="273">
        <f t="shared" si="201"/>
        <v>0</v>
      </c>
      <c r="R687" s="75">
        <f t="shared" si="209"/>
        <v>0</v>
      </c>
      <c r="S687" s="274">
        <f t="shared" si="202"/>
        <v>0</v>
      </c>
      <c r="T687" s="308"/>
      <c r="U687" s="78">
        <f t="shared" si="203"/>
        <v>0</v>
      </c>
      <c r="V687" s="75">
        <f t="shared" si="210"/>
        <v>0</v>
      </c>
      <c r="W687" s="274">
        <f t="shared" si="204"/>
        <v>0</v>
      </c>
      <c r="X687" s="309"/>
      <c r="Y687" s="80">
        <f t="shared" si="211"/>
        <v>0</v>
      </c>
      <c r="Z687" s="81">
        <f t="shared" si="205"/>
        <v>0</v>
      </c>
      <c r="AA687" s="25" t="str">
        <f t="shared" si="206"/>
        <v>.</v>
      </c>
      <c r="AB687" s="24"/>
      <c r="AC687" s="169"/>
      <c r="AD687" s="24"/>
      <c r="AE687" s="26"/>
      <c r="AF687" s="84">
        <f t="shared" si="212"/>
        <v>0</v>
      </c>
      <c r="AG687" s="84">
        <f t="shared" si="213"/>
        <v>0</v>
      </c>
      <c r="AH687" s="168">
        <f t="shared" si="207"/>
        <v>0</v>
      </c>
    </row>
    <row r="688" spans="3:35" x14ac:dyDescent="0.2">
      <c r="C688" s="164">
        <v>7</v>
      </c>
      <c r="D688" s="300">
        <v>0</v>
      </c>
      <c r="E688" s="301">
        <v>0</v>
      </c>
      <c r="F688" s="66">
        <v>0</v>
      </c>
      <c r="G688" s="302">
        <v>0</v>
      </c>
      <c r="H688" s="302">
        <v>0</v>
      </c>
      <c r="I688" s="301">
        <v>1</v>
      </c>
      <c r="J688" s="303">
        <v>0</v>
      </c>
      <c r="K688" s="304">
        <v>0</v>
      </c>
      <c r="L688" s="305">
        <v>1</v>
      </c>
      <c r="M688" s="306">
        <v>1</v>
      </c>
      <c r="N688" s="72">
        <f t="shared" si="208"/>
        <v>1</v>
      </c>
      <c r="O688" s="307">
        <f t="shared" si="199"/>
        <v>0</v>
      </c>
      <c r="P688" s="74">
        <f t="shared" si="200"/>
        <v>0</v>
      </c>
      <c r="Q688" s="273">
        <f t="shared" si="201"/>
        <v>0</v>
      </c>
      <c r="R688" s="75">
        <f t="shared" si="209"/>
        <v>0</v>
      </c>
      <c r="S688" s="274">
        <f t="shared" si="202"/>
        <v>0</v>
      </c>
      <c r="T688" s="308"/>
      <c r="U688" s="78">
        <f t="shared" si="203"/>
        <v>0</v>
      </c>
      <c r="V688" s="75">
        <f t="shared" si="210"/>
        <v>0</v>
      </c>
      <c r="W688" s="274">
        <f t="shared" si="204"/>
        <v>0</v>
      </c>
      <c r="X688" s="309"/>
      <c r="Y688" s="80">
        <f t="shared" si="211"/>
        <v>0</v>
      </c>
      <c r="Z688" s="81">
        <f t="shared" si="205"/>
        <v>0</v>
      </c>
      <c r="AA688" s="25" t="str">
        <f t="shared" si="206"/>
        <v>.</v>
      </c>
      <c r="AB688" s="314"/>
      <c r="AC688" s="169"/>
      <c r="AD688" s="24"/>
      <c r="AE688" s="26"/>
      <c r="AF688" s="84">
        <f t="shared" si="212"/>
        <v>0</v>
      </c>
      <c r="AG688" s="84">
        <f t="shared" si="213"/>
        <v>0</v>
      </c>
      <c r="AH688" s="168">
        <f t="shared" si="207"/>
        <v>0</v>
      </c>
    </row>
    <row r="689" spans="3:34" x14ac:dyDescent="0.2">
      <c r="C689" s="164">
        <v>8</v>
      </c>
      <c r="D689" s="300">
        <v>0</v>
      </c>
      <c r="E689" s="301">
        <v>0</v>
      </c>
      <c r="F689" s="66">
        <v>0</v>
      </c>
      <c r="G689" s="302">
        <v>0</v>
      </c>
      <c r="H689" s="302">
        <v>0</v>
      </c>
      <c r="I689" s="301">
        <v>1</v>
      </c>
      <c r="J689" s="303">
        <v>0</v>
      </c>
      <c r="K689" s="304">
        <v>0</v>
      </c>
      <c r="L689" s="305">
        <v>1</v>
      </c>
      <c r="M689" s="306">
        <v>1</v>
      </c>
      <c r="N689" s="72">
        <f t="shared" si="208"/>
        <v>1</v>
      </c>
      <c r="O689" s="307">
        <f t="shared" si="199"/>
        <v>0</v>
      </c>
      <c r="P689" s="74">
        <f t="shared" si="200"/>
        <v>0</v>
      </c>
      <c r="Q689" s="273">
        <f t="shared" si="201"/>
        <v>0</v>
      </c>
      <c r="R689" s="75">
        <f t="shared" si="209"/>
        <v>0</v>
      </c>
      <c r="S689" s="274">
        <f t="shared" si="202"/>
        <v>0</v>
      </c>
      <c r="T689" s="308"/>
      <c r="U689" s="78">
        <f t="shared" si="203"/>
        <v>0</v>
      </c>
      <c r="V689" s="75">
        <f t="shared" si="210"/>
        <v>0</v>
      </c>
      <c r="W689" s="274">
        <f t="shared" si="204"/>
        <v>0</v>
      </c>
      <c r="X689" s="309"/>
      <c r="Y689" s="80">
        <f t="shared" si="211"/>
        <v>0</v>
      </c>
      <c r="Z689" s="81">
        <f t="shared" si="205"/>
        <v>0</v>
      </c>
      <c r="AA689" s="25" t="str">
        <f t="shared" si="206"/>
        <v>.</v>
      </c>
      <c r="AB689" s="24"/>
      <c r="AC689" s="169"/>
      <c r="AD689" s="24"/>
      <c r="AE689" s="26"/>
      <c r="AF689" s="84">
        <f t="shared" si="212"/>
        <v>0</v>
      </c>
      <c r="AG689" s="84">
        <f t="shared" si="213"/>
        <v>0</v>
      </c>
      <c r="AH689" s="168">
        <f t="shared" si="207"/>
        <v>0</v>
      </c>
    </row>
    <row r="690" spans="3:34" x14ac:dyDescent="0.2">
      <c r="C690" s="164">
        <v>9</v>
      </c>
      <c r="D690" s="300">
        <v>0</v>
      </c>
      <c r="E690" s="301">
        <v>0</v>
      </c>
      <c r="F690" s="66">
        <v>0</v>
      </c>
      <c r="G690" s="302">
        <v>0</v>
      </c>
      <c r="H690" s="302">
        <v>0</v>
      </c>
      <c r="I690" s="301">
        <v>1</v>
      </c>
      <c r="J690" s="303">
        <v>0</v>
      </c>
      <c r="K690" s="304">
        <v>0</v>
      </c>
      <c r="L690" s="305">
        <v>1</v>
      </c>
      <c r="M690" s="306">
        <v>1</v>
      </c>
      <c r="N690" s="72">
        <f t="shared" si="208"/>
        <v>1</v>
      </c>
      <c r="O690" s="307">
        <f t="shared" si="199"/>
        <v>0</v>
      </c>
      <c r="P690" s="74">
        <f t="shared" si="200"/>
        <v>0</v>
      </c>
      <c r="Q690" s="273">
        <f t="shared" si="201"/>
        <v>0</v>
      </c>
      <c r="R690" s="75">
        <f t="shared" si="209"/>
        <v>0</v>
      </c>
      <c r="S690" s="274">
        <f t="shared" si="202"/>
        <v>0</v>
      </c>
      <c r="T690" s="308"/>
      <c r="U690" s="78">
        <f t="shared" si="203"/>
        <v>0</v>
      </c>
      <c r="V690" s="75">
        <f t="shared" si="210"/>
        <v>0</v>
      </c>
      <c r="W690" s="274">
        <f t="shared" si="204"/>
        <v>0</v>
      </c>
      <c r="X690" s="309"/>
      <c r="Y690" s="80">
        <f t="shared" si="211"/>
        <v>0</v>
      </c>
      <c r="Z690" s="81">
        <f t="shared" si="205"/>
        <v>0</v>
      </c>
      <c r="AA690" s="25" t="str">
        <f t="shared" si="206"/>
        <v>.</v>
      </c>
      <c r="AB690" s="24"/>
      <c r="AC690" s="169"/>
      <c r="AD690" s="24"/>
      <c r="AE690" s="26"/>
      <c r="AF690" s="84">
        <f t="shared" si="212"/>
        <v>0</v>
      </c>
      <c r="AG690" s="84">
        <f t="shared" si="213"/>
        <v>0</v>
      </c>
      <c r="AH690" s="168">
        <f t="shared" si="207"/>
        <v>0</v>
      </c>
    </row>
    <row r="691" spans="3:34" x14ac:dyDescent="0.2">
      <c r="C691" s="164">
        <v>10</v>
      </c>
      <c r="D691" s="300">
        <v>0</v>
      </c>
      <c r="E691" s="301">
        <v>0</v>
      </c>
      <c r="F691" s="66">
        <v>0</v>
      </c>
      <c r="G691" s="302">
        <v>0</v>
      </c>
      <c r="H691" s="302">
        <v>0</v>
      </c>
      <c r="I691" s="301">
        <v>1</v>
      </c>
      <c r="J691" s="303">
        <v>0</v>
      </c>
      <c r="K691" s="304">
        <v>0</v>
      </c>
      <c r="L691" s="305">
        <v>1</v>
      </c>
      <c r="M691" s="306">
        <v>1</v>
      </c>
      <c r="N691" s="72">
        <f t="shared" si="208"/>
        <v>1</v>
      </c>
      <c r="O691" s="307">
        <f t="shared" si="199"/>
        <v>0</v>
      </c>
      <c r="P691" s="74">
        <f t="shared" si="200"/>
        <v>0</v>
      </c>
      <c r="Q691" s="273">
        <f t="shared" si="201"/>
        <v>0</v>
      </c>
      <c r="R691" s="75">
        <f t="shared" si="209"/>
        <v>0</v>
      </c>
      <c r="S691" s="274">
        <f t="shared" si="202"/>
        <v>0</v>
      </c>
      <c r="T691" s="308"/>
      <c r="U691" s="78">
        <f t="shared" si="203"/>
        <v>0</v>
      </c>
      <c r="V691" s="75">
        <f t="shared" si="210"/>
        <v>0</v>
      </c>
      <c r="W691" s="274">
        <f t="shared" si="204"/>
        <v>0</v>
      </c>
      <c r="X691" s="309"/>
      <c r="Y691" s="80">
        <f t="shared" si="211"/>
        <v>0</v>
      </c>
      <c r="Z691" s="81">
        <f t="shared" si="205"/>
        <v>0</v>
      </c>
      <c r="AA691" s="25" t="str">
        <f t="shared" si="206"/>
        <v>.</v>
      </c>
      <c r="AB691" s="24"/>
      <c r="AC691" s="169"/>
      <c r="AD691" s="24"/>
      <c r="AE691" s="26"/>
      <c r="AF691" s="84">
        <f t="shared" si="212"/>
        <v>0</v>
      </c>
      <c r="AG691" s="84">
        <f t="shared" si="213"/>
        <v>0</v>
      </c>
      <c r="AH691" s="168">
        <f t="shared" si="207"/>
        <v>0</v>
      </c>
    </row>
    <row r="692" spans="3:34" x14ac:dyDescent="0.2">
      <c r="C692" s="164">
        <v>11</v>
      </c>
      <c r="D692" s="300">
        <v>0</v>
      </c>
      <c r="E692" s="301">
        <v>0</v>
      </c>
      <c r="F692" s="66">
        <v>0</v>
      </c>
      <c r="G692" s="302">
        <v>0</v>
      </c>
      <c r="H692" s="302">
        <v>0</v>
      </c>
      <c r="I692" s="301">
        <v>1</v>
      </c>
      <c r="J692" s="303">
        <v>0</v>
      </c>
      <c r="K692" s="304">
        <v>0</v>
      </c>
      <c r="L692" s="305">
        <v>1</v>
      </c>
      <c r="M692" s="306">
        <v>1</v>
      </c>
      <c r="N692" s="72">
        <f t="shared" si="208"/>
        <v>1</v>
      </c>
      <c r="O692" s="307">
        <f t="shared" si="199"/>
        <v>0</v>
      </c>
      <c r="P692" s="74">
        <f t="shared" si="200"/>
        <v>0</v>
      </c>
      <c r="Q692" s="273">
        <f t="shared" si="201"/>
        <v>0</v>
      </c>
      <c r="R692" s="75">
        <f t="shared" si="209"/>
        <v>0</v>
      </c>
      <c r="S692" s="274">
        <f t="shared" si="202"/>
        <v>0</v>
      </c>
      <c r="T692" s="308"/>
      <c r="U692" s="78">
        <f t="shared" si="203"/>
        <v>0</v>
      </c>
      <c r="V692" s="75">
        <f t="shared" si="210"/>
        <v>0</v>
      </c>
      <c r="W692" s="274">
        <f t="shared" si="204"/>
        <v>0</v>
      </c>
      <c r="X692" s="309"/>
      <c r="Y692" s="80">
        <f t="shared" si="211"/>
        <v>0</v>
      </c>
      <c r="Z692" s="81">
        <f t="shared" si="205"/>
        <v>0</v>
      </c>
      <c r="AA692" s="25" t="str">
        <f t="shared" si="206"/>
        <v>.</v>
      </c>
      <c r="AB692" s="181"/>
      <c r="AC692" s="482"/>
      <c r="AD692" s="24"/>
      <c r="AE692" s="26"/>
      <c r="AF692" s="84">
        <f t="shared" si="212"/>
        <v>0</v>
      </c>
      <c r="AG692" s="84">
        <f t="shared" si="213"/>
        <v>0</v>
      </c>
      <c r="AH692" s="168">
        <f t="shared" si="207"/>
        <v>0</v>
      </c>
    </row>
    <row r="693" spans="3:34" x14ac:dyDescent="0.2">
      <c r="C693" s="222">
        <v>12</v>
      </c>
      <c r="D693" s="300">
        <v>0</v>
      </c>
      <c r="E693" s="301">
        <v>0</v>
      </c>
      <c r="F693" s="66">
        <v>0</v>
      </c>
      <c r="G693" s="302">
        <v>0</v>
      </c>
      <c r="H693" s="302">
        <v>0</v>
      </c>
      <c r="I693" s="301">
        <v>1</v>
      </c>
      <c r="J693" s="303">
        <v>0</v>
      </c>
      <c r="K693" s="304">
        <v>0</v>
      </c>
      <c r="L693" s="305">
        <v>1</v>
      </c>
      <c r="M693" s="306">
        <v>1</v>
      </c>
      <c r="N693" s="72">
        <f t="shared" si="208"/>
        <v>1</v>
      </c>
      <c r="O693" s="307">
        <f t="shared" si="199"/>
        <v>0</v>
      </c>
      <c r="P693" s="74">
        <f t="shared" si="200"/>
        <v>0</v>
      </c>
      <c r="Q693" s="273">
        <f t="shared" si="201"/>
        <v>0</v>
      </c>
      <c r="R693" s="75">
        <f t="shared" si="209"/>
        <v>0</v>
      </c>
      <c r="S693" s="274">
        <f t="shared" si="202"/>
        <v>0</v>
      </c>
      <c r="T693" s="308"/>
      <c r="U693" s="78">
        <f t="shared" si="203"/>
        <v>0</v>
      </c>
      <c r="V693" s="75">
        <f t="shared" si="210"/>
        <v>0</v>
      </c>
      <c r="W693" s="274">
        <f t="shared" si="204"/>
        <v>0</v>
      </c>
      <c r="X693" s="309"/>
      <c r="Y693" s="80">
        <f t="shared" si="211"/>
        <v>0</v>
      </c>
      <c r="Z693" s="81">
        <f t="shared" si="205"/>
        <v>0</v>
      </c>
      <c r="AA693" s="25" t="str">
        <f t="shared" si="206"/>
        <v>.</v>
      </c>
      <c r="AB693" s="181"/>
      <c r="AC693" s="482"/>
      <c r="AD693" s="24"/>
      <c r="AE693" s="26"/>
      <c r="AF693" s="84">
        <f t="shared" si="212"/>
        <v>0</v>
      </c>
      <c r="AG693" s="84">
        <f t="shared" si="213"/>
        <v>0</v>
      </c>
      <c r="AH693" s="168">
        <f t="shared" si="207"/>
        <v>0</v>
      </c>
    </row>
    <row r="694" spans="3:34" x14ac:dyDescent="0.2">
      <c r="C694" s="248">
        <v>13</v>
      </c>
      <c r="D694" s="300">
        <v>0</v>
      </c>
      <c r="E694" s="301">
        <v>0</v>
      </c>
      <c r="F694" s="66">
        <v>0</v>
      </c>
      <c r="G694" s="302">
        <v>0</v>
      </c>
      <c r="H694" s="302">
        <v>0</v>
      </c>
      <c r="I694" s="301">
        <v>1</v>
      </c>
      <c r="J694" s="303">
        <v>0</v>
      </c>
      <c r="K694" s="304">
        <v>0</v>
      </c>
      <c r="L694" s="305">
        <v>1</v>
      </c>
      <c r="M694" s="306">
        <v>1</v>
      </c>
      <c r="N694" s="72">
        <f t="shared" si="208"/>
        <v>1</v>
      </c>
      <c r="O694" s="307">
        <f t="shared" si="199"/>
        <v>0</v>
      </c>
      <c r="P694" s="74">
        <f t="shared" si="200"/>
        <v>0</v>
      </c>
      <c r="Q694" s="273">
        <f t="shared" si="201"/>
        <v>0</v>
      </c>
      <c r="R694" s="75">
        <f t="shared" si="209"/>
        <v>0</v>
      </c>
      <c r="S694" s="274">
        <f t="shared" si="202"/>
        <v>0</v>
      </c>
      <c r="T694" s="308"/>
      <c r="U694" s="78">
        <f t="shared" si="203"/>
        <v>0</v>
      </c>
      <c r="V694" s="75">
        <f t="shared" si="210"/>
        <v>0</v>
      </c>
      <c r="W694" s="274">
        <f t="shared" si="204"/>
        <v>0</v>
      </c>
      <c r="X694" s="309"/>
      <c r="Y694" s="80">
        <f t="shared" si="211"/>
        <v>0</v>
      </c>
      <c r="Z694" s="81">
        <f t="shared" si="205"/>
        <v>0</v>
      </c>
      <c r="AA694" s="25" t="str">
        <f t="shared" si="206"/>
        <v>.</v>
      </c>
      <c r="AB694" s="181"/>
      <c r="AC694" s="482"/>
      <c r="AD694" s="24"/>
      <c r="AE694" s="26"/>
      <c r="AF694" s="84">
        <f t="shared" si="212"/>
        <v>0</v>
      </c>
      <c r="AG694" s="84">
        <f t="shared" si="213"/>
        <v>0</v>
      </c>
      <c r="AH694" s="168">
        <f t="shared" si="207"/>
        <v>0</v>
      </c>
    </row>
    <row r="695" spans="3:34" x14ac:dyDescent="0.2">
      <c r="C695" s="164">
        <v>14</v>
      </c>
      <c r="D695" s="300">
        <v>0</v>
      </c>
      <c r="E695" s="301">
        <v>0</v>
      </c>
      <c r="F695" s="66">
        <v>0</v>
      </c>
      <c r="G695" s="302">
        <v>0</v>
      </c>
      <c r="H695" s="302">
        <v>0</v>
      </c>
      <c r="I695" s="301">
        <v>1</v>
      </c>
      <c r="J695" s="303">
        <v>0</v>
      </c>
      <c r="K695" s="304">
        <v>0</v>
      </c>
      <c r="L695" s="305">
        <v>1</v>
      </c>
      <c r="M695" s="306">
        <v>1</v>
      </c>
      <c r="N695" s="72">
        <f t="shared" si="208"/>
        <v>1</v>
      </c>
      <c r="O695" s="307">
        <f t="shared" si="199"/>
        <v>0</v>
      </c>
      <c r="P695" s="74">
        <f t="shared" si="200"/>
        <v>0</v>
      </c>
      <c r="Q695" s="273">
        <f t="shared" si="201"/>
        <v>0</v>
      </c>
      <c r="R695" s="75">
        <f t="shared" si="209"/>
        <v>0</v>
      </c>
      <c r="S695" s="274">
        <f t="shared" si="202"/>
        <v>0</v>
      </c>
      <c r="T695" s="308"/>
      <c r="U695" s="78">
        <f t="shared" si="203"/>
        <v>0</v>
      </c>
      <c r="V695" s="75">
        <f t="shared" si="210"/>
        <v>0</v>
      </c>
      <c r="W695" s="274">
        <f t="shared" si="204"/>
        <v>0</v>
      </c>
      <c r="X695" s="309"/>
      <c r="Y695" s="80">
        <f t="shared" si="211"/>
        <v>0</v>
      </c>
      <c r="Z695" s="81">
        <f t="shared" si="205"/>
        <v>0</v>
      </c>
      <c r="AA695" s="25" t="str">
        <f t="shared" si="206"/>
        <v>.</v>
      </c>
      <c r="AB695" s="24"/>
      <c r="AC695" s="169"/>
      <c r="AD695" s="24"/>
      <c r="AE695" s="26"/>
      <c r="AF695" s="84">
        <f t="shared" si="212"/>
        <v>0</v>
      </c>
      <c r="AG695" s="84">
        <f t="shared" si="213"/>
        <v>0</v>
      </c>
      <c r="AH695" s="168">
        <f t="shared" si="207"/>
        <v>0</v>
      </c>
    </row>
    <row r="696" spans="3:34" x14ac:dyDescent="0.2">
      <c r="C696" s="164">
        <v>15</v>
      </c>
      <c r="D696" s="300">
        <v>0</v>
      </c>
      <c r="E696" s="301">
        <v>0</v>
      </c>
      <c r="F696" s="66">
        <v>0</v>
      </c>
      <c r="G696" s="302">
        <v>0</v>
      </c>
      <c r="H696" s="302">
        <v>0</v>
      </c>
      <c r="I696" s="301">
        <v>1</v>
      </c>
      <c r="J696" s="303">
        <v>0</v>
      </c>
      <c r="K696" s="304">
        <v>0</v>
      </c>
      <c r="L696" s="305">
        <v>1</v>
      </c>
      <c r="M696" s="306">
        <v>1</v>
      </c>
      <c r="N696" s="72">
        <f t="shared" si="208"/>
        <v>1</v>
      </c>
      <c r="O696" s="307">
        <f t="shared" si="199"/>
        <v>0</v>
      </c>
      <c r="P696" s="74">
        <f t="shared" si="200"/>
        <v>0</v>
      </c>
      <c r="Q696" s="273">
        <f t="shared" si="201"/>
        <v>0</v>
      </c>
      <c r="R696" s="75">
        <f t="shared" si="209"/>
        <v>0</v>
      </c>
      <c r="S696" s="274">
        <f t="shared" si="202"/>
        <v>0</v>
      </c>
      <c r="T696" s="308"/>
      <c r="U696" s="78">
        <f t="shared" si="203"/>
        <v>0</v>
      </c>
      <c r="V696" s="75">
        <f t="shared" si="210"/>
        <v>0</v>
      </c>
      <c r="W696" s="274">
        <f t="shared" si="204"/>
        <v>0</v>
      </c>
      <c r="X696" s="309"/>
      <c r="Y696" s="80">
        <f t="shared" si="211"/>
        <v>0</v>
      </c>
      <c r="Z696" s="81">
        <f t="shared" si="205"/>
        <v>0</v>
      </c>
      <c r="AA696" s="25" t="str">
        <f t="shared" si="206"/>
        <v>.</v>
      </c>
      <c r="AB696" s="91"/>
      <c r="AC696" s="169"/>
      <c r="AD696" s="24"/>
      <c r="AE696" s="26"/>
      <c r="AF696" s="84">
        <f t="shared" si="212"/>
        <v>0</v>
      </c>
      <c r="AG696" s="84">
        <f t="shared" si="213"/>
        <v>0</v>
      </c>
      <c r="AH696" s="168">
        <f t="shared" si="207"/>
        <v>0</v>
      </c>
    </row>
    <row r="697" spans="3:34" x14ac:dyDescent="0.2">
      <c r="C697" s="222">
        <v>16</v>
      </c>
      <c r="D697" s="300">
        <v>0</v>
      </c>
      <c r="E697" s="301">
        <v>0</v>
      </c>
      <c r="F697" s="66">
        <v>0</v>
      </c>
      <c r="G697" s="302">
        <v>0</v>
      </c>
      <c r="H697" s="302">
        <v>0</v>
      </c>
      <c r="I697" s="301">
        <v>1</v>
      </c>
      <c r="J697" s="303">
        <v>0</v>
      </c>
      <c r="K697" s="304">
        <v>0</v>
      </c>
      <c r="L697" s="305">
        <v>1</v>
      </c>
      <c r="M697" s="306">
        <v>1</v>
      </c>
      <c r="N697" s="72">
        <f t="shared" si="208"/>
        <v>1</v>
      </c>
      <c r="O697" s="307">
        <f t="shared" si="199"/>
        <v>0</v>
      </c>
      <c r="P697" s="74">
        <f t="shared" si="200"/>
        <v>0</v>
      </c>
      <c r="Q697" s="273">
        <f t="shared" si="201"/>
        <v>0</v>
      </c>
      <c r="R697" s="75">
        <f t="shared" si="209"/>
        <v>0</v>
      </c>
      <c r="S697" s="274">
        <f t="shared" si="202"/>
        <v>0</v>
      </c>
      <c r="T697" s="308"/>
      <c r="U697" s="78">
        <f t="shared" si="203"/>
        <v>0</v>
      </c>
      <c r="V697" s="75">
        <f t="shared" si="210"/>
        <v>0</v>
      </c>
      <c r="W697" s="274">
        <f t="shared" si="204"/>
        <v>0</v>
      </c>
      <c r="X697" s="309"/>
      <c r="Y697" s="80">
        <f t="shared" si="211"/>
        <v>0</v>
      </c>
      <c r="Z697" s="81">
        <f t="shared" si="205"/>
        <v>0</v>
      </c>
      <c r="AA697" s="25" t="str">
        <f t="shared" si="206"/>
        <v>.</v>
      </c>
      <c r="AB697" s="24"/>
      <c r="AC697" s="169"/>
      <c r="AD697" s="24"/>
      <c r="AE697" s="26"/>
      <c r="AF697" s="84">
        <f t="shared" si="212"/>
        <v>0</v>
      </c>
      <c r="AG697" s="84">
        <f t="shared" si="213"/>
        <v>0</v>
      </c>
      <c r="AH697" s="168">
        <f t="shared" si="207"/>
        <v>0</v>
      </c>
    </row>
    <row r="698" spans="3:34" x14ac:dyDescent="0.2">
      <c r="C698" s="164">
        <v>17</v>
      </c>
      <c r="D698" s="300">
        <v>0</v>
      </c>
      <c r="E698" s="301">
        <v>0</v>
      </c>
      <c r="F698" s="66">
        <v>0</v>
      </c>
      <c r="G698" s="302">
        <v>0</v>
      </c>
      <c r="H698" s="302">
        <v>0</v>
      </c>
      <c r="I698" s="301">
        <v>1</v>
      </c>
      <c r="J698" s="303">
        <v>0</v>
      </c>
      <c r="K698" s="304">
        <v>0</v>
      </c>
      <c r="L698" s="305">
        <v>1</v>
      </c>
      <c r="M698" s="306">
        <v>1</v>
      </c>
      <c r="N698" s="72">
        <f t="shared" si="208"/>
        <v>1</v>
      </c>
      <c r="O698" s="307">
        <f t="shared" si="199"/>
        <v>0</v>
      </c>
      <c r="P698" s="74">
        <f t="shared" si="200"/>
        <v>0</v>
      </c>
      <c r="Q698" s="273">
        <f t="shared" si="201"/>
        <v>0</v>
      </c>
      <c r="R698" s="75">
        <f t="shared" si="209"/>
        <v>0</v>
      </c>
      <c r="S698" s="274">
        <f t="shared" si="202"/>
        <v>0</v>
      </c>
      <c r="T698" s="308"/>
      <c r="U698" s="78">
        <f t="shared" si="203"/>
        <v>0</v>
      </c>
      <c r="V698" s="75">
        <f t="shared" si="210"/>
        <v>0</v>
      </c>
      <c r="W698" s="274">
        <f t="shared" si="204"/>
        <v>0</v>
      </c>
      <c r="X698" s="309"/>
      <c r="Y698" s="80">
        <f t="shared" si="211"/>
        <v>0</v>
      </c>
      <c r="Z698" s="81">
        <f t="shared" si="205"/>
        <v>0</v>
      </c>
      <c r="AA698" s="25" t="str">
        <f t="shared" si="206"/>
        <v>.</v>
      </c>
      <c r="AB698" s="483"/>
      <c r="AC698" s="169"/>
      <c r="AD698" s="24"/>
      <c r="AE698" s="26"/>
      <c r="AF698" s="84">
        <f t="shared" si="212"/>
        <v>0</v>
      </c>
      <c r="AG698" s="84">
        <f t="shared" si="213"/>
        <v>0</v>
      </c>
      <c r="AH698" s="168">
        <f t="shared" si="207"/>
        <v>0</v>
      </c>
    </row>
    <row r="699" spans="3:34" x14ac:dyDescent="0.2">
      <c r="C699" s="164">
        <v>18</v>
      </c>
      <c r="D699" s="300">
        <v>0</v>
      </c>
      <c r="E699" s="301">
        <v>0</v>
      </c>
      <c r="F699" s="66">
        <v>0</v>
      </c>
      <c r="G699" s="302">
        <v>0</v>
      </c>
      <c r="H699" s="302">
        <v>0</v>
      </c>
      <c r="I699" s="301">
        <v>1</v>
      </c>
      <c r="J699" s="303">
        <v>0</v>
      </c>
      <c r="K699" s="304">
        <v>0</v>
      </c>
      <c r="L699" s="305">
        <v>1</v>
      </c>
      <c r="M699" s="306">
        <v>1</v>
      </c>
      <c r="N699" s="72">
        <f t="shared" si="208"/>
        <v>1</v>
      </c>
      <c r="O699" s="307">
        <f t="shared" si="199"/>
        <v>0</v>
      </c>
      <c r="P699" s="74">
        <f t="shared" si="200"/>
        <v>0</v>
      </c>
      <c r="Q699" s="273">
        <f t="shared" si="201"/>
        <v>0</v>
      </c>
      <c r="R699" s="75">
        <f t="shared" si="209"/>
        <v>0</v>
      </c>
      <c r="S699" s="274">
        <f t="shared" si="202"/>
        <v>0</v>
      </c>
      <c r="T699" s="308"/>
      <c r="U699" s="78">
        <f t="shared" si="203"/>
        <v>0</v>
      </c>
      <c r="V699" s="75">
        <f t="shared" si="210"/>
        <v>0</v>
      </c>
      <c r="W699" s="274">
        <f t="shared" si="204"/>
        <v>0</v>
      </c>
      <c r="X699" s="309"/>
      <c r="Y699" s="80">
        <f>((MIN(P699,$AC$685)*0.58%)+IF(P699&gt;$AC$685,(P699-$AC$685)*1.25%,0))*N699*L699</f>
        <v>0</v>
      </c>
      <c r="Z699" s="81">
        <f t="shared" si="205"/>
        <v>0</v>
      </c>
      <c r="AA699" s="25" t="str">
        <f t="shared" si="206"/>
        <v>.</v>
      </c>
      <c r="AB699" s="24"/>
      <c r="AC699" s="169"/>
      <c r="AD699" s="24"/>
      <c r="AE699" s="26"/>
      <c r="AF699" s="84">
        <f t="shared" si="212"/>
        <v>0</v>
      </c>
      <c r="AG699" s="84">
        <f t="shared" si="213"/>
        <v>0</v>
      </c>
      <c r="AH699" s="168">
        <f t="shared" si="207"/>
        <v>0</v>
      </c>
    </row>
    <row r="700" spans="3:34" x14ac:dyDescent="0.2">
      <c r="C700" s="164">
        <v>19</v>
      </c>
      <c r="D700" s="300">
        <v>0</v>
      </c>
      <c r="E700" s="301">
        <v>0</v>
      </c>
      <c r="F700" s="66">
        <v>0</v>
      </c>
      <c r="G700" s="302">
        <v>0</v>
      </c>
      <c r="H700" s="302">
        <v>0</v>
      </c>
      <c r="I700" s="301">
        <v>1</v>
      </c>
      <c r="J700" s="303">
        <v>0</v>
      </c>
      <c r="K700" s="304">
        <v>0</v>
      </c>
      <c r="L700" s="305">
        <v>1</v>
      </c>
      <c r="M700" s="306">
        <v>1</v>
      </c>
      <c r="N700" s="72">
        <f t="shared" si="208"/>
        <v>1</v>
      </c>
      <c r="O700" s="307">
        <f t="shared" si="199"/>
        <v>0</v>
      </c>
      <c r="P700" s="74">
        <f t="shared" si="200"/>
        <v>0</v>
      </c>
      <c r="Q700" s="273">
        <f t="shared" si="201"/>
        <v>0</v>
      </c>
      <c r="R700" s="75">
        <f t="shared" si="209"/>
        <v>0</v>
      </c>
      <c r="S700" s="274">
        <f t="shared" si="202"/>
        <v>0</v>
      </c>
      <c r="T700" s="308"/>
      <c r="U700" s="78">
        <f t="shared" si="203"/>
        <v>0</v>
      </c>
      <c r="V700" s="75">
        <f t="shared" si="210"/>
        <v>0</v>
      </c>
      <c r="W700" s="274">
        <f t="shared" si="204"/>
        <v>0</v>
      </c>
      <c r="X700" s="309"/>
      <c r="Y700" s="80">
        <f t="shared" si="211"/>
        <v>0</v>
      </c>
      <c r="Z700" s="81">
        <f t="shared" si="205"/>
        <v>0</v>
      </c>
      <c r="AA700" s="25" t="str">
        <f t="shared" si="206"/>
        <v>.</v>
      </c>
      <c r="AB700" s="24"/>
      <c r="AC700" s="169"/>
      <c r="AD700" s="24"/>
      <c r="AE700" s="26"/>
      <c r="AF700" s="84">
        <f t="shared" si="212"/>
        <v>0</v>
      </c>
      <c r="AG700" s="84">
        <f t="shared" si="213"/>
        <v>0</v>
      </c>
      <c r="AH700" s="168">
        <f t="shared" si="207"/>
        <v>0</v>
      </c>
    </row>
    <row r="701" spans="3:34" x14ac:dyDescent="0.2">
      <c r="C701" s="222">
        <v>20</v>
      </c>
      <c r="D701" s="300">
        <v>0</v>
      </c>
      <c r="E701" s="301">
        <v>0</v>
      </c>
      <c r="F701" s="66">
        <v>0</v>
      </c>
      <c r="G701" s="302">
        <v>0</v>
      </c>
      <c r="H701" s="302">
        <v>0</v>
      </c>
      <c r="I701" s="301">
        <v>1</v>
      </c>
      <c r="J701" s="303">
        <v>0</v>
      </c>
      <c r="K701" s="304">
        <v>0</v>
      </c>
      <c r="L701" s="305">
        <v>1</v>
      </c>
      <c r="M701" s="306">
        <v>1</v>
      </c>
      <c r="N701" s="72">
        <f t="shared" si="208"/>
        <v>1</v>
      </c>
      <c r="O701" s="307">
        <f t="shared" si="199"/>
        <v>0</v>
      </c>
      <c r="P701" s="74">
        <f t="shared" si="200"/>
        <v>0</v>
      </c>
      <c r="Q701" s="273">
        <f t="shared" si="201"/>
        <v>0</v>
      </c>
      <c r="R701" s="75">
        <f t="shared" si="209"/>
        <v>0</v>
      </c>
      <c r="S701" s="274">
        <f t="shared" si="202"/>
        <v>0</v>
      </c>
      <c r="T701" s="308"/>
      <c r="U701" s="78">
        <f t="shared" si="203"/>
        <v>0</v>
      </c>
      <c r="V701" s="75">
        <f t="shared" si="210"/>
        <v>0</v>
      </c>
      <c r="W701" s="274">
        <f t="shared" si="204"/>
        <v>0</v>
      </c>
      <c r="X701" s="309"/>
      <c r="Y701" s="80">
        <f t="shared" si="211"/>
        <v>0</v>
      </c>
      <c r="Z701" s="81">
        <f t="shared" si="205"/>
        <v>0</v>
      </c>
      <c r="AA701" s="25" t="str">
        <f t="shared" si="206"/>
        <v>.</v>
      </c>
      <c r="AB701" s="24"/>
      <c r="AC701" s="169"/>
      <c r="AD701" s="24"/>
      <c r="AE701" s="26"/>
      <c r="AF701" s="84">
        <f t="shared" si="212"/>
        <v>0</v>
      </c>
      <c r="AG701" s="84">
        <f t="shared" si="213"/>
        <v>0</v>
      </c>
      <c r="AH701" s="168">
        <f t="shared" si="207"/>
        <v>0</v>
      </c>
    </row>
    <row r="702" spans="3:34" x14ac:dyDescent="0.2">
      <c r="C702" s="164">
        <v>21</v>
      </c>
      <c r="D702" s="300">
        <v>0</v>
      </c>
      <c r="E702" s="301">
        <v>0</v>
      </c>
      <c r="F702" s="66">
        <v>0</v>
      </c>
      <c r="G702" s="302">
        <v>0</v>
      </c>
      <c r="H702" s="302">
        <v>0</v>
      </c>
      <c r="I702" s="301">
        <v>1</v>
      </c>
      <c r="J702" s="303">
        <v>0</v>
      </c>
      <c r="K702" s="304">
        <v>0</v>
      </c>
      <c r="L702" s="305">
        <v>1</v>
      </c>
      <c r="M702" s="306">
        <v>1</v>
      </c>
      <c r="N702" s="72">
        <f t="shared" si="208"/>
        <v>1</v>
      </c>
      <c r="O702" s="307">
        <f t="shared" si="199"/>
        <v>0</v>
      </c>
      <c r="P702" s="74">
        <f t="shared" si="200"/>
        <v>0</v>
      </c>
      <c r="Q702" s="273">
        <f t="shared" si="201"/>
        <v>0</v>
      </c>
      <c r="R702" s="75">
        <f t="shared" si="209"/>
        <v>0</v>
      </c>
      <c r="S702" s="274">
        <f t="shared" si="202"/>
        <v>0</v>
      </c>
      <c r="T702" s="308"/>
      <c r="U702" s="78">
        <f t="shared" si="203"/>
        <v>0</v>
      </c>
      <c r="V702" s="75">
        <f t="shared" si="210"/>
        <v>0</v>
      </c>
      <c r="W702" s="274">
        <f t="shared" si="204"/>
        <v>0</v>
      </c>
      <c r="X702" s="309"/>
      <c r="Y702" s="80">
        <f t="shared" si="211"/>
        <v>0</v>
      </c>
      <c r="Z702" s="81">
        <f t="shared" si="205"/>
        <v>0</v>
      </c>
      <c r="AA702" s="25" t="str">
        <f t="shared" si="206"/>
        <v>.</v>
      </c>
      <c r="AB702" s="24"/>
      <c r="AC702" s="169"/>
      <c r="AD702" s="24"/>
      <c r="AE702" s="26"/>
      <c r="AF702" s="84">
        <f t="shared" si="212"/>
        <v>0</v>
      </c>
      <c r="AG702" s="84">
        <f t="shared" si="213"/>
        <v>0</v>
      </c>
      <c r="AH702" s="168">
        <f t="shared" si="207"/>
        <v>0</v>
      </c>
    </row>
    <row r="703" spans="3:34" x14ac:dyDescent="0.2">
      <c r="C703" s="164">
        <v>22</v>
      </c>
      <c r="D703" s="300">
        <v>0</v>
      </c>
      <c r="E703" s="301">
        <v>0</v>
      </c>
      <c r="F703" s="66">
        <v>0</v>
      </c>
      <c r="G703" s="302">
        <v>0</v>
      </c>
      <c r="H703" s="302">
        <v>0</v>
      </c>
      <c r="I703" s="301">
        <v>1</v>
      </c>
      <c r="J703" s="303">
        <v>0</v>
      </c>
      <c r="K703" s="304">
        <v>0</v>
      </c>
      <c r="L703" s="305">
        <v>1</v>
      </c>
      <c r="M703" s="306">
        <v>1</v>
      </c>
      <c r="N703" s="72">
        <f t="shared" si="208"/>
        <v>1</v>
      </c>
      <c r="O703" s="307">
        <f t="shared" si="199"/>
        <v>0</v>
      </c>
      <c r="P703" s="74">
        <f t="shared" si="200"/>
        <v>0</v>
      </c>
      <c r="Q703" s="273">
        <f t="shared" si="201"/>
        <v>0</v>
      </c>
      <c r="R703" s="75">
        <f t="shared" si="209"/>
        <v>0</v>
      </c>
      <c r="S703" s="274">
        <f t="shared" si="202"/>
        <v>0</v>
      </c>
      <c r="T703" s="308"/>
      <c r="U703" s="78">
        <f t="shared" si="203"/>
        <v>0</v>
      </c>
      <c r="V703" s="75">
        <f t="shared" si="210"/>
        <v>0</v>
      </c>
      <c r="W703" s="274">
        <f t="shared" si="204"/>
        <v>0</v>
      </c>
      <c r="X703" s="309"/>
      <c r="Y703" s="80">
        <f t="shared" si="211"/>
        <v>0</v>
      </c>
      <c r="Z703" s="81">
        <f t="shared" si="205"/>
        <v>0</v>
      </c>
      <c r="AA703" s="25" t="str">
        <f t="shared" si="206"/>
        <v>.</v>
      </c>
      <c r="AB703" s="24"/>
      <c r="AC703" s="169"/>
      <c r="AD703" s="24"/>
      <c r="AE703" s="26"/>
      <c r="AF703" s="84">
        <f t="shared" si="212"/>
        <v>0</v>
      </c>
      <c r="AG703" s="84">
        <f t="shared" si="213"/>
        <v>0</v>
      </c>
      <c r="AH703" s="168">
        <f t="shared" si="207"/>
        <v>0</v>
      </c>
    </row>
    <row r="704" spans="3:34" x14ac:dyDescent="0.2">
      <c r="C704" s="164">
        <v>23</v>
      </c>
      <c r="D704" s="300">
        <v>0</v>
      </c>
      <c r="E704" s="301">
        <v>0</v>
      </c>
      <c r="F704" s="66">
        <v>0</v>
      </c>
      <c r="G704" s="302">
        <v>0</v>
      </c>
      <c r="H704" s="302">
        <v>0</v>
      </c>
      <c r="I704" s="301">
        <v>1</v>
      </c>
      <c r="J704" s="303">
        <v>0</v>
      </c>
      <c r="K704" s="304">
        <v>0</v>
      </c>
      <c r="L704" s="305">
        <v>1</v>
      </c>
      <c r="M704" s="306">
        <v>1</v>
      </c>
      <c r="N704" s="72">
        <f t="shared" si="208"/>
        <v>1</v>
      </c>
      <c r="O704" s="307">
        <f t="shared" si="199"/>
        <v>0</v>
      </c>
      <c r="P704" s="74">
        <f t="shared" si="200"/>
        <v>0</v>
      </c>
      <c r="Q704" s="273">
        <f t="shared" si="201"/>
        <v>0</v>
      </c>
      <c r="R704" s="75">
        <f t="shared" si="209"/>
        <v>0</v>
      </c>
      <c r="S704" s="274">
        <f t="shared" si="202"/>
        <v>0</v>
      </c>
      <c r="T704" s="308"/>
      <c r="U704" s="78">
        <f t="shared" si="203"/>
        <v>0</v>
      </c>
      <c r="V704" s="75">
        <f t="shared" si="210"/>
        <v>0</v>
      </c>
      <c r="W704" s="274">
        <f t="shared" si="204"/>
        <v>0</v>
      </c>
      <c r="X704" s="309"/>
      <c r="Y704" s="80">
        <f t="shared" si="211"/>
        <v>0</v>
      </c>
      <c r="Z704" s="81">
        <f t="shared" si="205"/>
        <v>0</v>
      </c>
      <c r="AA704" s="25" t="str">
        <f t="shared" si="206"/>
        <v>.</v>
      </c>
      <c r="AB704" s="24"/>
      <c r="AC704" s="169"/>
      <c r="AD704" s="24"/>
      <c r="AE704" s="26"/>
      <c r="AF704" s="84">
        <f t="shared" si="212"/>
        <v>0</v>
      </c>
      <c r="AG704" s="84">
        <f t="shared" si="213"/>
        <v>0</v>
      </c>
      <c r="AH704" s="168">
        <f t="shared" si="207"/>
        <v>0</v>
      </c>
    </row>
    <row r="705" spans="3:34" x14ac:dyDescent="0.2">
      <c r="C705" s="222">
        <v>24</v>
      </c>
      <c r="D705" s="300">
        <v>0</v>
      </c>
      <c r="E705" s="301">
        <v>0</v>
      </c>
      <c r="F705" s="66">
        <v>0</v>
      </c>
      <c r="G705" s="302">
        <v>0</v>
      </c>
      <c r="H705" s="302">
        <v>0</v>
      </c>
      <c r="I705" s="301">
        <v>1</v>
      </c>
      <c r="J705" s="303">
        <v>0</v>
      </c>
      <c r="K705" s="304">
        <v>0</v>
      </c>
      <c r="L705" s="305">
        <v>1</v>
      </c>
      <c r="M705" s="306">
        <v>1</v>
      </c>
      <c r="N705" s="72">
        <f t="shared" si="208"/>
        <v>1</v>
      </c>
      <c r="O705" s="307">
        <f t="shared" si="199"/>
        <v>0</v>
      </c>
      <c r="P705" s="74">
        <f t="shared" si="200"/>
        <v>0</v>
      </c>
      <c r="Q705" s="273">
        <f t="shared" si="201"/>
        <v>0</v>
      </c>
      <c r="R705" s="75">
        <f t="shared" si="209"/>
        <v>0</v>
      </c>
      <c r="S705" s="274">
        <f t="shared" si="202"/>
        <v>0</v>
      </c>
      <c r="T705" s="308"/>
      <c r="U705" s="78">
        <f t="shared" si="203"/>
        <v>0</v>
      </c>
      <c r="V705" s="75">
        <f t="shared" si="210"/>
        <v>0</v>
      </c>
      <c r="W705" s="274">
        <f t="shared" si="204"/>
        <v>0</v>
      </c>
      <c r="X705" s="309"/>
      <c r="Y705" s="80">
        <f t="shared" si="211"/>
        <v>0</v>
      </c>
      <c r="Z705" s="81">
        <f t="shared" si="205"/>
        <v>0</v>
      </c>
      <c r="AA705" s="25" t="str">
        <f t="shared" si="206"/>
        <v>.</v>
      </c>
      <c r="AB705" s="24"/>
      <c r="AC705" s="169"/>
      <c r="AD705" s="24"/>
      <c r="AE705" s="26"/>
      <c r="AF705" s="84">
        <f t="shared" si="212"/>
        <v>0</v>
      </c>
      <c r="AG705" s="84">
        <f t="shared" si="213"/>
        <v>0</v>
      </c>
      <c r="AH705" s="168">
        <f t="shared" si="207"/>
        <v>0</v>
      </c>
    </row>
    <row r="706" spans="3:34" x14ac:dyDescent="0.2">
      <c r="C706" s="164">
        <v>25</v>
      </c>
      <c r="D706" s="300">
        <v>0</v>
      </c>
      <c r="E706" s="301">
        <v>0</v>
      </c>
      <c r="F706" s="66">
        <v>0</v>
      </c>
      <c r="G706" s="302">
        <v>0</v>
      </c>
      <c r="H706" s="302">
        <v>0</v>
      </c>
      <c r="I706" s="301">
        <v>1</v>
      </c>
      <c r="J706" s="303">
        <v>0</v>
      </c>
      <c r="K706" s="304">
        <v>0</v>
      </c>
      <c r="L706" s="305">
        <v>1</v>
      </c>
      <c r="M706" s="306">
        <v>1</v>
      </c>
      <c r="N706" s="72">
        <f t="shared" si="208"/>
        <v>1</v>
      </c>
      <c r="O706" s="307">
        <f t="shared" si="199"/>
        <v>0</v>
      </c>
      <c r="P706" s="74">
        <f t="shared" si="200"/>
        <v>0</v>
      </c>
      <c r="Q706" s="273">
        <f t="shared" si="201"/>
        <v>0</v>
      </c>
      <c r="R706" s="75">
        <f t="shared" si="209"/>
        <v>0</v>
      </c>
      <c r="S706" s="274">
        <f t="shared" si="202"/>
        <v>0</v>
      </c>
      <c r="T706" s="308"/>
      <c r="U706" s="78">
        <f t="shared" si="203"/>
        <v>0</v>
      </c>
      <c r="V706" s="75">
        <f t="shared" si="210"/>
        <v>0</v>
      </c>
      <c r="W706" s="274">
        <f t="shared" si="204"/>
        <v>0</v>
      </c>
      <c r="X706" s="309"/>
      <c r="Y706" s="80">
        <f t="shared" si="211"/>
        <v>0</v>
      </c>
      <c r="Z706" s="81">
        <f t="shared" si="205"/>
        <v>0</v>
      </c>
      <c r="AA706" s="25" t="str">
        <f t="shared" si="206"/>
        <v>.</v>
      </c>
      <c r="AB706" s="24"/>
      <c r="AC706" s="169"/>
      <c r="AD706" s="24"/>
      <c r="AE706" s="26"/>
      <c r="AF706" s="84">
        <f t="shared" si="212"/>
        <v>0</v>
      </c>
      <c r="AG706" s="84">
        <f t="shared" si="213"/>
        <v>0</v>
      </c>
      <c r="AH706" s="168">
        <f t="shared" si="207"/>
        <v>0</v>
      </c>
    </row>
    <row r="707" spans="3:34" x14ac:dyDescent="0.2">
      <c r="C707" s="164">
        <v>26</v>
      </c>
      <c r="D707" s="300">
        <v>0</v>
      </c>
      <c r="E707" s="301">
        <v>0</v>
      </c>
      <c r="F707" s="66">
        <v>0</v>
      </c>
      <c r="G707" s="302">
        <v>0</v>
      </c>
      <c r="H707" s="302">
        <v>0</v>
      </c>
      <c r="I707" s="301">
        <v>1</v>
      </c>
      <c r="J707" s="303">
        <v>0</v>
      </c>
      <c r="K707" s="304">
        <v>0</v>
      </c>
      <c r="L707" s="305">
        <v>1</v>
      </c>
      <c r="M707" s="306">
        <v>1</v>
      </c>
      <c r="N707" s="72">
        <f t="shared" si="208"/>
        <v>1</v>
      </c>
      <c r="O707" s="307">
        <f t="shared" si="199"/>
        <v>0</v>
      </c>
      <c r="P707" s="74">
        <f t="shared" si="200"/>
        <v>0</v>
      </c>
      <c r="Q707" s="273">
        <f t="shared" si="201"/>
        <v>0</v>
      </c>
      <c r="R707" s="75">
        <f t="shared" si="209"/>
        <v>0</v>
      </c>
      <c r="S707" s="274">
        <f t="shared" si="202"/>
        <v>0</v>
      </c>
      <c r="T707" s="308"/>
      <c r="U707" s="78">
        <f t="shared" si="203"/>
        <v>0</v>
      </c>
      <c r="V707" s="75">
        <f t="shared" si="210"/>
        <v>0</v>
      </c>
      <c r="W707" s="274">
        <f t="shared" si="204"/>
        <v>0</v>
      </c>
      <c r="X707" s="309"/>
      <c r="Y707" s="80">
        <f t="shared" si="211"/>
        <v>0</v>
      </c>
      <c r="Z707" s="81">
        <f t="shared" si="205"/>
        <v>0</v>
      </c>
      <c r="AA707" s="25" t="str">
        <f t="shared" si="206"/>
        <v>.</v>
      </c>
      <c r="AB707" s="24"/>
      <c r="AC707" s="169"/>
      <c r="AD707" s="24"/>
      <c r="AE707" s="26"/>
      <c r="AF707" s="84">
        <f t="shared" si="212"/>
        <v>0</v>
      </c>
      <c r="AG707" s="84">
        <f t="shared" si="213"/>
        <v>0</v>
      </c>
      <c r="AH707" s="168">
        <f t="shared" si="207"/>
        <v>0</v>
      </c>
    </row>
    <row r="708" spans="3:34" x14ac:dyDescent="0.2">
      <c r="C708" s="164">
        <v>27</v>
      </c>
      <c r="D708" s="300">
        <v>0</v>
      </c>
      <c r="E708" s="301">
        <v>0</v>
      </c>
      <c r="F708" s="66">
        <v>0</v>
      </c>
      <c r="G708" s="302">
        <v>0</v>
      </c>
      <c r="H708" s="302">
        <v>0</v>
      </c>
      <c r="I708" s="301">
        <v>1</v>
      </c>
      <c r="J708" s="303">
        <v>0</v>
      </c>
      <c r="K708" s="304">
        <v>0</v>
      </c>
      <c r="L708" s="305">
        <v>1</v>
      </c>
      <c r="M708" s="306">
        <v>1</v>
      </c>
      <c r="N708" s="72">
        <f t="shared" si="208"/>
        <v>1</v>
      </c>
      <c r="O708" s="307">
        <f t="shared" si="199"/>
        <v>0</v>
      </c>
      <c r="P708" s="74">
        <f t="shared" si="200"/>
        <v>0</v>
      </c>
      <c r="Q708" s="273">
        <f t="shared" si="201"/>
        <v>0</v>
      </c>
      <c r="R708" s="75">
        <f t="shared" si="209"/>
        <v>0</v>
      </c>
      <c r="S708" s="274">
        <f t="shared" si="202"/>
        <v>0</v>
      </c>
      <c r="T708" s="308"/>
      <c r="U708" s="78">
        <f t="shared" si="203"/>
        <v>0</v>
      </c>
      <c r="V708" s="75">
        <f t="shared" si="210"/>
        <v>0</v>
      </c>
      <c r="W708" s="274">
        <f t="shared" si="204"/>
        <v>0</v>
      </c>
      <c r="X708" s="309"/>
      <c r="Y708" s="80">
        <f t="shared" si="211"/>
        <v>0</v>
      </c>
      <c r="Z708" s="81">
        <f t="shared" si="205"/>
        <v>0</v>
      </c>
      <c r="AA708" s="25" t="str">
        <f t="shared" si="206"/>
        <v>.</v>
      </c>
      <c r="AB708" s="24"/>
      <c r="AC708" s="169"/>
      <c r="AD708" s="24"/>
      <c r="AE708" s="26"/>
      <c r="AF708" s="84">
        <f t="shared" si="212"/>
        <v>0</v>
      </c>
      <c r="AG708" s="84">
        <f t="shared" si="213"/>
        <v>0</v>
      </c>
      <c r="AH708" s="168">
        <f t="shared" si="207"/>
        <v>0</v>
      </c>
    </row>
    <row r="709" spans="3:34" x14ac:dyDescent="0.2">
      <c r="C709" s="222">
        <v>28</v>
      </c>
      <c r="D709" s="300">
        <v>0</v>
      </c>
      <c r="E709" s="301">
        <v>0</v>
      </c>
      <c r="F709" s="66">
        <v>0</v>
      </c>
      <c r="G709" s="302">
        <v>0</v>
      </c>
      <c r="H709" s="302">
        <v>0</v>
      </c>
      <c r="I709" s="301">
        <v>1</v>
      </c>
      <c r="J709" s="303">
        <v>0</v>
      </c>
      <c r="K709" s="304">
        <v>0</v>
      </c>
      <c r="L709" s="305">
        <v>1</v>
      </c>
      <c r="M709" s="306">
        <v>1</v>
      </c>
      <c r="N709" s="72">
        <f t="shared" si="208"/>
        <v>1</v>
      </c>
      <c r="O709" s="307">
        <f t="shared" si="199"/>
        <v>0</v>
      </c>
      <c r="P709" s="74">
        <f t="shared" si="200"/>
        <v>0</v>
      </c>
      <c r="Q709" s="273">
        <f t="shared" si="201"/>
        <v>0</v>
      </c>
      <c r="R709" s="75">
        <f t="shared" si="209"/>
        <v>0</v>
      </c>
      <c r="S709" s="274">
        <f t="shared" si="202"/>
        <v>0</v>
      </c>
      <c r="T709" s="308"/>
      <c r="U709" s="78">
        <f t="shared" si="203"/>
        <v>0</v>
      </c>
      <c r="V709" s="75">
        <f t="shared" si="210"/>
        <v>0</v>
      </c>
      <c r="W709" s="274">
        <f t="shared" si="204"/>
        <v>0</v>
      </c>
      <c r="X709" s="309"/>
      <c r="Y709" s="80">
        <f t="shared" si="211"/>
        <v>0</v>
      </c>
      <c r="Z709" s="81">
        <f t="shared" si="205"/>
        <v>0</v>
      </c>
      <c r="AA709" s="25" t="str">
        <f t="shared" si="206"/>
        <v>.</v>
      </c>
      <c r="AB709" s="24"/>
      <c r="AC709" s="169"/>
      <c r="AD709" s="24"/>
      <c r="AE709" s="26"/>
      <c r="AF709" s="84">
        <f t="shared" si="212"/>
        <v>0</v>
      </c>
      <c r="AG709" s="84">
        <f t="shared" si="213"/>
        <v>0</v>
      </c>
      <c r="AH709" s="168">
        <f t="shared" si="207"/>
        <v>0</v>
      </c>
    </row>
    <row r="710" spans="3:34" x14ac:dyDescent="0.2">
      <c r="C710" s="164">
        <v>29</v>
      </c>
      <c r="D710" s="300">
        <v>0</v>
      </c>
      <c r="E710" s="301">
        <v>0</v>
      </c>
      <c r="F710" s="66">
        <v>0</v>
      </c>
      <c r="G710" s="302">
        <v>0</v>
      </c>
      <c r="H710" s="302">
        <v>0</v>
      </c>
      <c r="I710" s="301">
        <v>1</v>
      </c>
      <c r="J710" s="303">
        <v>0</v>
      </c>
      <c r="K710" s="304">
        <v>0</v>
      </c>
      <c r="L710" s="305">
        <v>1</v>
      </c>
      <c r="M710" s="306">
        <v>1</v>
      </c>
      <c r="N710" s="72">
        <f t="shared" si="208"/>
        <v>1</v>
      </c>
      <c r="O710" s="307">
        <f t="shared" si="199"/>
        <v>0</v>
      </c>
      <c r="P710" s="74">
        <f t="shared" si="200"/>
        <v>0</v>
      </c>
      <c r="Q710" s="273">
        <f t="shared" si="201"/>
        <v>0</v>
      </c>
      <c r="R710" s="75">
        <f t="shared" si="209"/>
        <v>0</v>
      </c>
      <c r="S710" s="274">
        <f t="shared" si="202"/>
        <v>0</v>
      </c>
      <c r="T710" s="308"/>
      <c r="U710" s="78">
        <f t="shared" si="203"/>
        <v>0</v>
      </c>
      <c r="V710" s="75">
        <f t="shared" si="210"/>
        <v>0</v>
      </c>
      <c r="W710" s="274">
        <f t="shared" si="204"/>
        <v>0</v>
      </c>
      <c r="X710" s="309"/>
      <c r="Y710" s="80">
        <f t="shared" si="211"/>
        <v>0</v>
      </c>
      <c r="Z710" s="81">
        <f t="shared" si="205"/>
        <v>0</v>
      </c>
      <c r="AA710" s="25" t="str">
        <f t="shared" si="206"/>
        <v>.</v>
      </c>
      <c r="AB710" s="24"/>
      <c r="AC710" s="169"/>
      <c r="AD710" s="24"/>
      <c r="AE710" s="26"/>
      <c r="AF710" s="84">
        <f t="shared" si="212"/>
        <v>0</v>
      </c>
      <c r="AG710" s="84">
        <f t="shared" si="213"/>
        <v>0</v>
      </c>
      <c r="AH710" s="168">
        <f t="shared" si="207"/>
        <v>0</v>
      </c>
    </row>
    <row r="711" spans="3:34" x14ac:dyDescent="0.2">
      <c r="C711" s="164">
        <v>30</v>
      </c>
      <c r="D711" s="300">
        <v>0</v>
      </c>
      <c r="E711" s="301">
        <v>0</v>
      </c>
      <c r="F711" s="66">
        <v>0</v>
      </c>
      <c r="G711" s="302">
        <v>0</v>
      </c>
      <c r="H711" s="302">
        <v>0</v>
      </c>
      <c r="I711" s="301">
        <v>1</v>
      </c>
      <c r="J711" s="303">
        <v>0</v>
      </c>
      <c r="K711" s="304">
        <v>0</v>
      </c>
      <c r="L711" s="305">
        <v>1</v>
      </c>
      <c r="M711" s="306">
        <v>1</v>
      </c>
      <c r="N711" s="72">
        <f t="shared" si="208"/>
        <v>1</v>
      </c>
      <c r="O711" s="307">
        <f t="shared" si="199"/>
        <v>0</v>
      </c>
      <c r="P711" s="74">
        <f t="shared" si="200"/>
        <v>0</v>
      </c>
      <c r="Q711" s="273">
        <f t="shared" si="201"/>
        <v>0</v>
      </c>
      <c r="R711" s="75">
        <f t="shared" si="209"/>
        <v>0</v>
      </c>
      <c r="S711" s="274">
        <f t="shared" si="202"/>
        <v>0</v>
      </c>
      <c r="T711" s="308"/>
      <c r="U711" s="78">
        <f t="shared" si="203"/>
        <v>0</v>
      </c>
      <c r="V711" s="75">
        <f t="shared" si="210"/>
        <v>0</v>
      </c>
      <c r="W711" s="274">
        <f t="shared" si="204"/>
        <v>0</v>
      </c>
      <c r="X711" s="309"/>
      <c r="Y711" s="80">
        <f>((MIN(P711,$AC$685)*0.58%)+IF(P711&gt;$AC$685,(P711-$AC$685)*1.25%,0))*N711*L711</f>
        <v>0</v>
      </c>
      <c r="Z711" s="81">
        <f t="shared" si="205"/>
        <v>0</v>
      </c>
      <c r="AA711" s="25" t="str">
        <f t="shared" si="206"/>
        <v>.</v>
      </c>
      <c r="AB711" s="24"/>
      <c r="AC711" s="169"/>
      <c r="AD711" s="24"/>
      <c r="AE711" s="26"/>
      <c r="AF711" s="84">
        <f t="shared" si="212"/>
        <v>0</v>
      </c>
      <c r="AG711" s="84">
        <f t="shared" si="213"/>
        <v>0</v>
      </c>
      <c r="AH711" s="168">
        <f t="shared" si="207"/>
        <v>0</v>
      </c>
    </row>
    <row r="712" spans="3:34" x14ac:dyDescent="0.2">
      <c r="C712" s="164">
        <v>31</v>
      </c>
      <c r="D712" s="300">
        <v>0</v>
      </c>
      <c r="E712" s="301">
        <v>0</v>
      </c>
      <c r="F712" s="66">
        <v>0</v>
      </c>
      <c r="G712" s="302">
        <v>0</v>
      </c>
      <c r="H712" s="302">
        <v>0</v>
      </c>
      <c r="I712" s="301">
        <v>1</v>
      </c>
      <c r="J712" s="303">
        <v>0</v>
      </c>
      <c r="K712" s="304">
        <v>0</v>
      </c>
      <c r="L712" s="305">
        <v>1</v>
      </c>
      <c r="M712" s="306">
        <v>1</v>
      </c>
      <c r="N712" s="72">
        <f t="shared" si="208"/>
        <v>1</v>
      </c>
      <c r="O712" s="307">
        <f t="shared" si="199"/>
        <v>0</v>
      </c>
      <c r="P712" s="74">
        <f t="shared" si="200"/>
        <v>0</v>
      </c>
      <c r="Q712" s="273">
        <f t="shared" si="201"/>
        <v>0</v>
      </c>
      <c r="R712" s="75">
        <f t="shared" si="209"/>
        <v>0</v>
      </c>
      <c r="S712" s="274">
        <f t="shared" si="202"/>
        <v>0</v>
      </c>
      <c r="T712" s="308"/>
      <c r="U712" s="78">
        <f t="shared" si="203"/>
        <v>0</v>
      </c>
      <c r="V712" s="75">
        <f t="shared" si="210"/>
        <v>0</v>
      </c>
      <c r="W712" s="274">
        <f t="shared" si="204"/>
        <v>0</v>
      </c>
      <c r="X712" s="309"/>
      <c r="Y712" s="80">
        <f t="shared" si="211"/>
        <v>0</v>
      </c>
      <c r="Z712" s="81">
        <f t="shared" si="205"/>
        <v>0</v>
      </c>
      <c r="AA712" s="25" t="str">
        <f t="shared" si="206"/>
        <v>.</v>
      </c>
      <c r="AB712" s="24"/>
      <c r="AC712" s="169"/>
      <c r="AD712" s="24"/>
      <c r="AE712" s="26"/>
      <c r="AF712" s="84">
        <f t="shared" si="212"/>
        <v>0</v>
      </c>
      <c r="AG712" s="84">
        <f t="shared" si="213"/>
        <v>0</v>
      </c>
      <c r="AH712" s="168">
        <f t="shared" si="207"/>
        <v>0</v>
      </c>
    </row>
    <row r="713" spans="3:34" x14ac:dyDescent="0.2">
      <c r="C713" s="222">
        <v>32</v>
      </c>
      <c r="D713" s="300">
        <v>0</v>
      </c>
      <c r="E713" s="301">
        <v>0</v>
      </c>
      <c r="F713" s="66">
        <v>0</v>
      </c>
      <c r="G713" s="302">
        <v>0</v>
      </c>
      <c r="H713" s="302">
        <v>0</v>
      </c>
      <c r="I713" s="301">
        <v>1</v>
      </c>
      <c r="J713" s="303">
        <v>0</v>
      </c>
      <c r="K713" s="304">
        <v>0</v>
      </c>
      <c r="L713" s="305">
        <v>1</v>
      </c>
      <c r="M713" s="306">
        <v>1</v>
      </c>
      <c r="N713" s="72">
        <f t="shared" si="208"/>
        <v>1</v>
      </c>
      <c r="O713" s="307">
        <f t="shared" si="199"/>
        <v>0</v>
      </c>
      <c r="P713" s="74">
        <f t="shared" si="200"/>
        <v>0</v>
      </c>
      <c r="Q713" s="273">
        <f t="shared" si="201"/>
        <v>0</v>
      </c>
      <c r="R713" s="75">
        <f t="shared" si="209"/>
        <v>0</v>
      </c>
      <c r="S713" s="274">
        <f t="shared" si="202"/>
        <v>0</v>
      </c>
      <c r="T713" s="308"/>
      <c r="U713" s="78">
        <f t="shared" si="203"/>
        <v>0</v>
      </c>
      <c r="V713" s="75">
        <f t="shared" si="210"/>
        <v>0</v>
      </c>
      <c r="W713" s="274">
        <f t="shared" si="204"/>
        <v>0</v>
      </c>
      <c r="X713" s="309"/>
      <c r="Y713" s="80">
        <f t="shared" si="211"/>
        <v>0</v>
      </c>
      <c r="Z713" s="81">
        <f t="shared" si="205"/>
        <v>0</v>
      </c>
      <c r="AA713" s="25" t="str">
        <f t="shared" si="206"/>
        <v>.</v>
      </c>
      <c r="AB713" s="24"/>
      <c r="AC713" s="169"/>
      <c r="AD713" s="24"/>
      <c r="AE713" s="26"/>
      <c r="AF713" s="84">
        <f t="shared" si="212"/>
        <v>0</v>
      </c>
      <c r="AG713" s="84">
        <f t="shared" si="213"/>
        <v>0</v>
      </c>
      <c r="AH713" s="168">
        <f t="shared" si="207"/>
        <v>0</v>
      </c>
    </row>
    <row r="714" spans="3:34" x14ac:dyDescent="0.2">
      <c r="C714" s="164">
        <v>33</v>
      </c>
      <c r="D714" s="300">
        <v>0</v>
      </c>
      <c r="E714" s="301">
        <v>0</v>
      </c>
      <c r="F714" s="66">
        <v>0</v>
      </c>
      <c r="G714" s="302">
        <v>0</v>
      </c>
      <c r="H714" s="302">
        <v>0</v>
      </c>
      <c r="I714" s="301">
        <v>1</v>
      </c>
      <c r="J714" s="303">
        <v>0</v>
      </c>
      <c r="K714" s="304">
        <v>0</v>
      </c>
      <c r="L714" s="305">
        <v>1</v>
      </c>
      <c r="M714" s="306">
        <v>1</v>
      </c>
      <c r="N714" s="72">
        <f t="shared" si="208"/>
        <v>1</v>
      </c>
      <c r="O714" s="307">
        <f t="shared" si="199"/>
        <v>0</v>
      </c>
      <c r="P714" s="74">
        <f t="shared" si="200"/>
        <v>0</v>
      </c>
      <c r="Q714" s="273">
        <f t="shared" si="201"/>
        <v>0</v>
      </c>
      <c r="R714" s="75">
        <f t="shared" si="209"/>
        <v>0</v>
      </c>
      <c r="S714" s="274">
        <f t="shared" si="202"/>
        <v>0</v>
      </c>
      <c r="T714" s="308"/>
      <c r="U714" s="78">
        <f t="shared" si="203"/>
        <v>0</v>
      </c>
      <c r="V714" s="75">
        <f t="shared" si="210"/>
        <v>0</v>
      </c>
      <c r="W714" s="274">
        <f t="shared" si="204"/>
        <v>0</v>
      </c>
      <c r="X714" s="309"/>
      <c r="Y714" s="80">
        <f t="shared" si="211"/>
        <v>0</v>
      </c>
      <c r="Z714" s="81">
        <f t="shared" si="205"/>
        <v>0</v>
      </c>
      <c r="AA714" s="25" t="str">
        <f t="shared" si="206"/>
        <v>.</v>
      </c>
      <c r="AB714" s="24"/>
      <c r="AC714" s="169"/>
      <c r="AD714" s="24"/>
      <c r="AE714" s="26"/>
      <c r="AF714" s="84">
        <f t="shared" si="212"/>
        <v>0</v>
      </c>
      <c r="AG714" s="84">
        <f t="shared" si="213"/>
        <v>0</v>
      </c>
      <c r="AH714" s="168">
        <f t="shared" si="207"/>
        <v>0</v>
      </c>
    </row>
    <row r="715" spans="3:34" x14ac:dyDescent="0.2">
      <c r="C715" s="164">
        <v>34</v>
      </c>
      <c r="D715" s="300">
        <v>0</v>
      </c>
      <c r="E715" s="301">
        <v>0</v>
      </c>
      <c r="F715" s="66">
        <v>0</v>
      </c>
      <c r="G715" s="302">
        <v>0</v>
      </c>
      <c r="H715" s="302">
        <v>0</v>
      </c>
      <c r="I715" s="301">
        <v>1</v>
      </c>
      <c r="J715" s="303">
        <v>0</v>
      </c>
      <c r="K715" s="304">
        <v>0</v>
      </c>
      <c r="L715" s="305">
        <v>1</v>
      </c>
      <c r="M715" s="306">
        <v>1</v>
      </c>
      <c r="N715" s="72">
        <f t="shared" si="208"/>
        <v>1</v>
      </c>
      <c r="O715" s="307">
        <f t="shared" si="199"/>
        <v>0</v>
      </c>
      <c r="P715" s="74">
        <f t="shared" si="200"/>
        <v>0</v>
      </c>
      <c r="Q715" s="273">
        <f t="shared" si="201"/>
        <v>0</v>
      </c>
      <c r="R715" s="75">
        <f t="shared" si="209"/>
        <v>0</v>
      </c>
      <c r="S715" s="274">
        <f t="shared" si="202"/>
        <v>0</v>
      </c>
      <c r="T715" s="308"/>
      <c r="U715" s="78">
        <f t="shared" si="203"/>
        <v>0</v>
      </c>
      <c r="V715" s="75">
        <f t="shared" si="210"/>
        <v>0</v>
      </c>
      <c r="W715" s="274">
        <f t="shared" si="204"/>
        <v>0</v>
      </c>
      <c r="X715" s="309"/>
      <c r="Y715" s="80">
        <f t="shared" si="211"/>
        <v>0</v>
      </c>
      <c r="Z715" s="81">
        <f t="shared" si="205"/>
        <v>0</v>
      </c>
      <c r="AA715" s="25" t="str">
        <f t="shared" si="206"/>
        <v>.</v>
      </c>
      <c r="AB715" s="24"/>
      <c r="AC715" s="169"/>
      <c r="AD715" s="24"/>
      <c r="AE715" s="26"/>
      <c r="AF715" s="84">
        <f t="shared" si="212"/>
        <v>0</v>
      </c>
      <c r="AG715" s="84">
        <f t="shared" si="213"/>
        <v>0</v>
      </c>
      <c r="AH715" s="168">
        <f t="shared" si="207"/>
        <v>0</v>
      </c>
    </row>
    <row r="716" spans="3:34" x14ac:dyDescent="0.2">
      <c r="C716" s="164">
        <v>35</v>
      </c>
      <c r="D716" s="300">
        <v>0</v>
      </c>
      <c r="E716" s="301">
        <v>0</v>
      </c>
      <c r="F716" s="66">
        <v>0</v>
      </c>
      <c r="G716" s="302">
        <v>0</v>
      </c>
      <c r="H716" s="302">
        <v>0</v>
      </c>
      <c r="I716" s="301">
        <v>1</v>
      </c>
      <c r="J716" s="303">
        <v>0</v>
      </c>
      <c r="K716" s="304">
        <v>0</v>
      </c>
      <c r="L716" s="305">
        <v>1</v>
      </c>
      <c r="M716" s="306">
        <v>1</v>
      </c>
      <c r="N716" s="72">
        <f t="shared" si="208"/>
        <v>1</v>
      </c>
      <c r="O716" s="307">
        <f t="shared" si="199"/>
        <v>0</v>
      </c>
      <c r="P716" s="74">
        <f t="shared" si="200"/>
        <v>0</v>
      </c>
      <c r="Q716" s="273">
        <f t="shared" si="201"/>
        <v>0</v>
      </c>
      <c r="R716" s="75">
        <f>ROUND((IF(((O716))/M716-$AC$684&lt;0,0,(((O716))/M716-$AC$684))*3.5%*M716),2)</f>
        <v>0</v>
      </c>
      <c r="S716" s="274">
        <f t="shared" si="202"/>
        <v>0</v>
      </c>
      <c r="T716" s="308"/>
      <c r="U716" s="78">
        <f t="shared" si="203"/>
        <v>0</v>
      </c>
      <c r="V716" s="75">
        <f t="shared" si="210"/>
        <v>0</v>
      </c>
      <c r="W716" s="274">
        <f t="shared" si="204"/>
        <v>0</v>
      </c>
      <c r="X716" s="309"/>
      <c r="Y716" s="80">
        <f t="shared" si="211"/>
        <v>0</v>
      </c>
      <c r="Z716" s="81">
        <f t="shared" si="205"/>
        <v>0</v>
      </c>
      <c r="AA716" s="25" t="str">
        <f t="shared" si="206"/>
        <v>.</v>
      </c>
      <c r="AB716" s="24"/>
      <c r="AC716" s="169"/>
      <c r="AD716" s="24"/>
      <c r="AE716" s="26"/>
      <c r="AF716" s="84">
        <f t="shared" si="212"/>
        <v>0</v>
      </c>
      <c r="AG716" s="84">
        <f t="shared" si="213"/>
        <v>0</v>
      </c>
      <c r="AH716" s="168">
        <f t="shared" si="207"/>
        <v>0</v>
      </c>
    </row>
    <row r="717" spans="3:34" x14ac:dyDescent="0.2">
      <c r="C717" s="222">
        <v>36</v>
      </c>
      <c r="D717" s="300">
        <v>0</v>
      </c>
      <c r="E717" s="301">
        <v>0</v>
      </c>
      <c r="F717" s="66">
        <v>0</v>
      </c>
      <c r="G717" s="302">
        <v>0</v>
      </c>
      <c r="H717" s="302">
        <v>0</v>
      </c>
      <c r="I717" s="301">
        <v>1</v>
      </c>
      <c r="J717" s="303">
        <v>0</v>
      </c>
      <c r="K717" s="304">
        <v>0</v>
      </c>
      <c r="L717" s="305">
        <v>1</v>
      </c>
      <c r="M717" s="306">
        <v>1</v>
      </c>
      <c r="N717" s="72">
        <f t="shared" si="208"/>
        <v>1</v>
      </c>
      <c r="O717" s="307">
        <f t="shared" si="199"/>
        <v>0</v>
      </c>
      <c r="P717" s="74">
        <f t="shared" si="200"/>
        <v>0</v>
      </c>
      <c r="Q717" s="273">
        <f t="shared" si="201"/>
        <v>0</v>
      </c>
      <c r="R717" s="75">
        <f t="shared" si="209"/>
        <v>0</v>
      </c>
      <c r="S717" s="274">
        <f t="shared" si="202"/>
        <v>0</v>
      </c>
      <c r="T717" s="308"/>
      <c r="U717" s="78">
        <f t="shared" si="203"/>
        <v>0</v>
      </c>
      <c r="V717" s="75">
        <f t="shared" si="210"/>
        <v>0</v>
      </c>
      <c r="W717" s="274">
        <f t="shared" si="204"/>
        <v>0</v>
      </c>
      <c r="X717" s="309"/>
      <c r="Y717" s="80">
        <f t="shared" si="211"/>
        <v>0</v>
      </c>
      <c r="Z717" s="81">
        <f t="shared" si="205"/>
        <v>0</v>
      </c>
      <c r="AA717" s="25" t="str">
        <f t="shared" si="206"/>
        <v>.</v>
      </c>
      <c r="AB717" s="24"/>
      <c r="AC717" s="169"/>
      <c r="AD717" s="24"/>
      <c r="AE717" s="26"/>
      <c r="AF717" s="84">
        <f t="shared" si="212"/>
        <v>0</v>
      </c>
      <c r="AG717" s="84">
        <f t="shared" si="213"/>
        <v>0</v>
      </c>
      <c r="AH717" s="168">
        <f t="shared" si="207"/>
        <v>0</v>
      </c>
    </row>
    <row r="718" spans="3:34" x14ac:dyDescent="0.2">
      <c r="C718" s="164">
        <v>37</v>
      </c>
      <c r="D718" s="300">
        <v>0</v>
      </c>
      <c r="E718" s="301">
        <v>0</v>
      </c>
      <c r="F718" s="66">
        <v>0</v>
      </c>
      <c r="G718" s="302">
        <v>0</v>
      </c>
      <c r="H718" s="302">
        <v>0</v>
      </c>
      <c r="I718" s="301">
        <v>1</v>
      </c>
      <c r="J718" s="303">
        <v>0</v>
      </c>
      <c r="K718" s="304">
        <v>0</v>
      </c>
      <c r="L718" s="305">
        <v>1</v>
      </c>
      <c r="M718" s="306">
        <v>1</v>
      </c>
      <c r="N718" s="72">
        <f t="shared" si="208"/>
        <v>1</v>
      </c>
      <c r="O718" s="307">
        <f t="shared" si="199"/>
        <v>0</v>
      </c>
      <c r="P718" s="74">
        <f t="shared" si="200"/>
        <v>0</v>
      </c>
      <c r="Q718" s="273">
        <f t="shared" si="201"/>
        <v>0</v>
      </c>
      <c r="R718" s="75">
        <f t="shared" si="209"/>
        <v>0</v>
      </c>
      <c r="S718" s="274">
        <f t="shared" si="202"/>
        <v>0</v>
      </c>
      <c r="T718" s="308"/>
      <c r="U718" s="78">
        <f t="shared" si="203"/>
        <v>0</v>
      </c>
      <c r="V718" s="75">
        <f t="shared" si="210"/>
        <v>0</v>
      </c>
      <c r="W718" s="274">
        <f t="shared" si="204"/>
        <v>0</v>
      </c>
      <c r="X718" s="309"/>
      <c r="Y718" s="80">
        <f t="shared" si="211"/>
        <v>0</v>
      </c>
      <c r="Z718" s="81">
        <f t="shared" si="205"/>
        <v>0</v>
      </c>
      <c r="AA718" s="25" t="str">
        <f t="shared" si="206"/>
        <v>.</v>
      </c>
      <c r="AB718" s="24"/>
      <c r="AC718" s="169"/>
      <c r="AD718" s="24"/>
      <c r="AE718" s="26"/>
      <c r="AF718" s="84">
        <f t="shared" si="212"/>
        <v>0</v>
      </c>
      <c r="AG718" s="84">
        <f t="shared" si="213"/>
        <v>0</v>
      </c>
      <c r="AH718" s="168">
        <f t="shared" si="207"/>
        <v>0</v>
      </c>
    </row>
    <row r="719" spans="3:34" x14ac:dyDescent="0.2">
      <c r="C719" s="164">
        <v>38</v>
      </c>
      <c r="D719" s="300">
        <v>0</v>
      </c>
      <c r="E719" s="301">
        <v>0</v>
      </c>
      <c r="F719" s="66">
        <v>0</v>
      </c>
      <c r="G719" s="302">
        <v>0</v>
      </c>
      <c r="H719" s="302">
        <v>0</v>
      </c>
      <c r="I719" s="301">
        <v>1</v>
      </c>
      <c r="J719" s="303">
        <v>0</v>
      </c>
      <c r="K719" s="304">
        <v>0</v>
      </c>
      <c r="L719" s="305">
        <v>1</v>
      </c>
      <c r="M719" s="306">
        <v>1</v>
      </c>
      <c r="N719" s="72">
        <f t="shared" si="208"/>
        <v>1</v>
      </c>
      <c r="O719" s="307">
        <f t="shared" si="199"/>
        <v>0</v>
      </c>
      <c r="P719" s="74">
        <f t="shared" si="200"/>
        <v>0</v>
      </c>
      <c r="Q719" s="273">
        <f t="shared" si="201"/>
        <v>0</v>
      </c>
      <c r="R719" s="75">
        <f t="shared" si="209"/>
        <v>0</v>
      </c>
      <c r="S719" s="274">
        <f t="shared" si="202"/>
        <v>0</v>
      </c>
      <c r="T719" s="308"/>
      <c r="U719" s="78">
        <f t="shared" si="203"/>
        <v>0</v>
      </c>
      <c r="V719" s="75">
        <f t="shared" si="210"/>
        <v>0</v>
      </c>
      <c r="W719" s="274">
        <f t="shared" si="204"/>
        <v>0</v>
      </c>
      <c r="X719" s="309"/>
      <c r="Y719" s="80">
        <f t="shared" si="211"/>
        <v>0</v>
      </c>
      <c r="Z719" s="81">
        <f t="shared" si="205"/>
        <v>0</v>
      </c>
      <c r="AA719" s="25" t="str">
        <f t="shared" si="206"/>
        <v>.</v>
      </c>
      <c r="AB719" s="24"/>
      <c r="AC719" s="169"/>
      <c r="AD719" s="24"/>
      <c r="AE719" s="26"/>
      <c r="AF719" s="84">
        <f t="shared" si="212"/>
        <v>0</v>
      </c>
      <c r="AG719" s="84">
        <f t="shared" si="213"/>
        <v>0</v>
      </c>
      <c r="AH719" s="168">
        <f t="shared" si="207"/>
        <v>0</v>
      </c>
    </row>
    <row r="720" spans="3:34" x14ac:dyDescent="0.2">
      <c r="C720" s="164">
        <v>39</v>
      </c>
      <c r="D720" s="300">
        <v>0</v>
      </c>
      <c r="E720" s="301">
        <v>0</v>
      </c>
      <c r="F720" s="66">
        <v>0</v>
      </c>
      <c r="G720" s="302">
        <v>0</v>
      </c>
      <c r="H720" s="302">
        <v>0</v>
      </c>
      <c r="I720" s="301">
        <v>1</v>
      </c>
      <c r="J720" s="303">
        <v>0</v>
      </c>
      <c r="K720" s="304">
        <v>0</v>
      </c>
      <c r="L720" s="305">
        <v>1</v>
      </c>
      <c r="M720" s="306">
        <v>1</v>
      </c>
      <c r="N720" s="72">
        <f t="shared" si="208"/>
        <v>1</v>
      </c>
      <c r="O720" s="307">
        <f t="shared" si="199"/>
        <v>0</v>
      </c>
      <c r="P720" s="74">
        <f t="shared" si="200"/>
        <v>0</v>
      </c>
      <c r="Q720" s="273">
        <f t="shared" si="201"/>
        <v>0</v>
      </c>
      <c r="R720" s="75">
        <f t="shared" si="209"/>
        <v>0</v>
      </c>
      <c r="S720" s="274">
        <f t="shared" si="202"/>
        <v>0</v>
      </c>
      <c r="T720" s="308"/>
      <c r="U720" s="78">
        <f t="shared" si="203"/>
        <v>0</v>
      </c>
      <c r="V720" s="75">
        <f t="shared" si="210"/>
        <v>0</v>
      </c>
      <c r="W720" s="274">
        <f t="shared" si="204"/>
        <v>0</v>
      </c>
      <c r="X720" s="309"/>
      <c r="Y720" s="80">
        <f t="shared" si="211"/>
        <v>0</v>
      </c>
      <c r="Z720" s="81">
        <f t="shared" si="205"/>
        <v>0</v>
      </c>
      <c r="AA720" s="25" t="str">
        <f t="shared" si="206"/>
        <v>.</v>
      </c>
      <c r="AB720" s="24"/>
      <c r="AC720" s="169"/>
      <c r="AD720" s="24"/>
      <c r="AE720" s="26"/>
      <c r="AF720" s="84">
        <f t="shared" si="212"/>
        <v>0</v>
      </c>
      <c r="AG720" s="84">
        <f t="shared" si="213"/>
        <v>0</v>
      </c>
      <c r="AH720" s="168">
        <f t="shared" si="207"/>
        <v>0</v>
      </c>
    </row>
    <row r="721" spans="3:34" x14ac:dyDescent="0.2">
      <c r="C721" s="222">
        <v>40</v>
      </c>
      <c r="D721" s="300">
        <v>0</v>
      </c>
      <c r="E721" s="301">
        <v>0</v>
      </c>
      <c r="F721" s="66">
        <v>0</v>
      </c>
      <c r="G721" s="302">
        <v>0</v>
      </c>
      <c r="H721" s="302">
        <v>0</v>
      </c>
      <c r="I721" s="301">
        <v>1</v>
      </c>
      <c r="J721" s="303">
        <v>0</v>
      </c>
      <c r="K721" s="304">
        <v>0</v>
      </c>
      <c r="L721" s="305">
        <v>1</v>
      </c>
      <c r="M721" s="306">
        <v>1</v>
      </c>
      <c r="N721" s="72">
        <f t="shared" si="208"/>
        <v>1</v>
      </c>
      <c r="O721" s="307">
        <f t="shared" si="199"/>
        <v>0</v>
      </c>
      <c r="P721" s="74">
        <f t="shared" si="200"/>
        <v>0</v>
      </c>
      <c r="Q721" s="273">
        <f t="shared" si="201"/>
        <v>0</v>
      </c>
      <c r="R721" s="75">
        <f t="shared" si="209"/>
        <v>0</v>
      </c>
      <c r="S721" s="274">
        <f t="shared" si="202"/>
        <v>0</v>
      </c>
      <c r="T721" s="308"/>
      <c r="U721" s="78">
        <f t="shared" si="203"/>
        <v>0</v>
      </c>
      <c r="V721" s="75">
        <f t="shared" si="210"/>
        <v>0</v>
      </c>
      <c r="W721" s="274">
        <f t="shared" si="204"/>
        <v>0</v>
      </c>
      <c r="X721" s="309"/>
      <c r="Y721" s="80">
        <f t="shared" si="211"/>
        <v>0</v>
      </c>
      <c r="Z721" s="81">
        <f t="shared" si="205"/>
        <v>0</v>
      </c>
      <c r="AA721" s="25" t="str">
        <f t="shared" si="206"/>
        <v>.</v>
      </c>
      <c r="AB721" s="24"/>
      <c r="AC721" s="169"/>
      <c r="AD721" s="24"/>
      <c r="AE721" s="26"/>
      <c r="AF721" s="84">
        <f t="shared" si="212"/>
        <v>0</v>
      </c>
      <c r="AG721" s="84">
        <f t="shared" si="213"/>
        <v>0</v>
      </c>
      <c r="AH721" s="168">
        <f t="shared" si="207"/>
        <v>0</v>
      </c>
    </row>
    <row r="722" spans="3:34" x14ac:dyDescent="0.2">
      <c r="C722" s="164">
        <v>41</v>
      </c>
      <c r="D722" s="300">
        <v>0</v>
      </c>
      <c r="E722" s="301">
        <v>0</v>
      </c>
      <c r="F722" s="66">
        <v>0</v>
      </c>
      <c r="G722" s="302">
        <v>0</v>
      </c>
      <c r="H722" s="302">
        <v>0</v>
      </c>
      <c r="I722" s="301">
        <v>1</v>
      </c>
      <c r="J722" s="303">
        <v>0</v>
      </c>
      <c r="K722" s="304">
        <v>0</v>
      </c>
      <c r="L722" s="305">
        <v>1</v>
      </c>
      <c r="M722" s="306">
        <v>1</v>
      </c>
      <c r="N722" s="72">
        <f t="shared" si="208"/>
        <v>1</v>
      </c>
      <c r="O722" s="307">
        <f t="shared" si="199"/>
        <v>0</v>
      </c>
      <c r="P722" s="74">
        <f t="shared" si="200"/>
        <v>0</v>
      </c>
      <c r="Q722" s="273">
        <f t="shared" si="201"/>
        <v>0</v>
      </c>
      <c r="R722" s="75">
        <f t="shared" si="209"/>
        <v>0</v>
      </c>
      <c r="S722" s="274">
        <f t="shared" si="202"/>
        <v>0</v>
      </c>
      <c r="T722" s="308"/>
      <c r="U722" s="78">
        <f t="shared" si="203"/>
        <v>0</v>
      </c>
      <c r="V722" s="75">
        <f t="shared" si="210"/>
        <v>0</v>
      </c>
      <c r="W722" s="274">
        <f t="shared" si="204"/>
        <v>0</v>
      </c>
      <c r="X722" s="309"/>
      <c r="Y722" s="80">
        <f t="shared" si="211"/>
        <v>0</v>
      </c>
      <c r="Z722" s="81">
        <f t="shared" si="205"/>
        <v>0</v>
      </c>
      <c r="AA722" s="25" t="str">
        <f t="shared" si="206"/>
        <v>.</v>
      </c>
      <c r="AB722" s="24"/>
      <c r="AC722" s="169"/>
      <c r="AD722" s="24"/>
      <c r="AE722" s="26"/>
      <c r="AF722" s="84">
        <f t="shared" si="212"/>
        <v>0</v>
      </c>
      <c r="AG722" s="84">
        <f t="shared" si="213"/>
        <v>0</v>
      </c>
      <c r="AH722" s="168">
        <f t="shared" si="207"/>
        <v>0</v>
      </c>
    </row>
    <row r="723" spans="3:34" x14ac:dyDescent="0.2">
      <c r="C723" s="164">
        <v>42</v>
      </c>
      <c r="D723" s="300">
        <v>0</v>
      </c>
      <c r="E723" s="301">
        <v>0</v>
      </c>
      <c r="F723" s="66">
        <v>0</v>
      </c>
      <c r="G723" s="302">
        <v>0</v>
      </c>
      <c r="H723" s="302">
        <v>0</v>
      </c>
      <c r="I723" s="301">
        <v>1</v>
      </c>
      <c r="J723" s="303">
        <v>0</v>
      </c>
      <c r="K723" s="304">
        <v>0</v>
      </c>
      <c r="L723" s="305">
        <v>1</v>
      </c>
      <c r="M723" s="306">
        <v>1</v>
      </c>
      <c r="N723" s="72">
        <f t="shared" si="208"/>
        <v>1</v>
      </c>
      <c r="O723" s="307">
        <f t="shared" si="199"/>
        <v>0</v>
      </c>
      <c r="P723" s="74">
        <f t="shared" si="200"/>
        <v>0</v>
      </c>
      <c r="Q723" s="273">
        <f t="shared" si="201"/>
        <v>0</v>
      </c>
      <c r="R723" s="75">
        <f t="shared" si="209"/>
        <v>0</v>
      </c>
      <c r="S723" s="274">
        <f t="shared" si="202"/>
        <v>0</v>
      </c>
      <c r="T723" s="308"/>
      <c r="U723" s="78">
        <f t="shared" si="203"/>
        <v>0</v>
      </c>
      <c r="V723" s="75">
        <f t="shared" si="210"/>
        <v>0</v>
      </c>
      <c r="W723" s="274">
        <f t="shared" si="204"/>
        <v>0</v>
      </c>
      <c r="X723" s="309"/>
      <c r="Y723" s="80">
        <f t="shared" si="211"/>
        <v>0</v>
      </c>
      <c r="Z723" s="81">
        <f t="shared" si="205"/>
        <v>0</v>
      </c>
      <c r="AA723" s="25" t="str">
        <f t="shared" si="206"/>
        <v>.</v>
      </c>
      <c r="AB723" s="24"/>
      <c r="AC723" s="169"/>
      <c r="AD723" s="24"/>
      <c r="AE723" s="26"/>
      <c r="AF723" s="84">
        <f t="shared" si="212"/>
        <v>0</v>
      </c>
      <c r="AG723" s="84">
        <f t="shared" si="213"/>
        <v>0</v>
      </c>
      <c r="AH723" s="168">
        <f t="shared" si="207"/>
        <v>0</v>
      </c>
    </row>
    <row r="724" spans="3:34" x14ac:dyDescent="0.2">
      <c r="C724" s="164">
        <v>43</v>
      </c>
      <c r="D724" s="300">
        <v>0</v>
      </c>
      <c r="E724" s="301">
        <v>0</v>
      </c>
      <c r="F724" s="66">
        <v>0</v>
      </c>
      <c r="G724" s="302">
        <v>0</v>
      </c>
      <c r="H724" s="302">
        <v>0</v>
      </c>
      <c r="I724" s="301">
        <v>1</v>
      </c>
      <c r="J724" s="303">
        <v>0</v>
      </c>
      <c r="K724" s="304">
        <v>0</v>
      </c>
      <c r="L724" s="305">
        <v>1</v>
      </c>
      <c r="M724" s="306">
        <v>1</v>
      </c>
      <c r="N724" s="72">
        <f t="shared" si="208"/>
        <v>1</v>
      </c>
      <c r="O724" s="307">
        <f t="shared" si="199"/>
        <v>0</v>
      </c>
      <c r="P724" s="74">
        <f t="shared" si="200"/>
        <v>0</v>
      </c>
      <c r="Q724" s="273">
        <f t="shared" si="201"/>
        <v>0</v>
      </c>
      <c r="R724" s="75">
        <f t="shared" si="209"/>
        <v>0</v>
      </c>
      <c r="S724" s="274">
        <f t="shared" si="202"/>
        <v>0</v>
      </c>
      <c r="T724" s="308"/>
      <c r="U724" s="78">
        <f t="shared" si="203"/>
        <v>0</v>
      </c>
      <c r="V724" s="75">
        <f t="shared" si="210"/>
        <v>0</v>
      </c>
      <c r="W724" s="274">
        <f t="shared" si="204"/>
        <v>0</v>
      </c>
      <c r="X724" s="309"/>
      <c r="Y724" s="80">
        <f t="shared" si="211"/>
        <v>0</v>
      </c>
      <c r="Z724" s="81">
        <f t="shared" si="205"/>
        <v>0</v>
      </c>
      <c r="AA724" s="25" t="str">
        <f t="shared" si="206"/>
        <v>.</v>
      </c>
      <c r="AB724" s="24"/>
      <c r="AC724" s="169"/>
      <c r="AD724" s="24"/>
      <c r="AE724" s="26"/>
      <c r="AF724" s="84">
        <f t="shared" si="212"/>
        <v>0</v>
      </c>
      <c r="AG724" s="84">
        <f t="shared" si="213"/>
        <v>0</v>
      </c>
      <c r="AH724" s="168">
        <f t="shared" si="207"/>
        <v>0</v>
      </c>
    </row>
    <row r="725" spans="3:34" x14ac:dyDescent="0.2">
      <c r="C725" s="222">
        <v>44</v>
      </c>
      <c r="D725" s="300">
        <v>0</v>
      </c>
      <c r="E725" s="301">
        <v>0</v>
      </c>
      <c r="F725" s="66">
        <v>0</v>
      </c>
      <c r="G725" s="302">
        <v>0</v>
      </c>
      <c r="H725" s="302">
        <v>0</v>
      </c>
      <c r="I725" s="301">
        <v>1</v>
      </c>
      <c r="J725" s="303">
        <v>0</v>
      </c>
      <c r="K725" s="304">
        <v>0</v>
      </c>
      <c r="L725" s="305">
        <v>1</v>
      </c>
      <c r="M725" s="306">
        <v>1</v>
      </c>
      <c r="N725" s="72">
        <f t="shared" si="208"/>
        <v>1</v>
      </c>
      <c r="O725" s="307">
        <f t="shared" si="199"/>
        <v>0</v>
      </c>
      <c r="P725" s="74">
        <f t="shared" si="200"/>
        <v>0</v>
      </c>
      <c r="Q725" s="273">
        <f t="shared" si="201"/>
        <v>0</v>
      </c>
      <c r="R725" s="75">
        <f t="shared" si="209"/>
        <v>0</v>
      </c>
      <c r="S725" s="274">
        <f t="shared" si="202"/>
        <v>0</v>
      </c>
      <c r="T725" s="308"/>
      <c r="U725" s="78">
        <f t="shared" si="203"/>
        <v>0</v>
      </c>
      <c r="V725" s="75">
        <f t="shared" si="210"/>
        <v>0</v>
      </c>
      <c r="W725" s="274">
        <f t="shared" si="204"/>
        <v>0</v>
      </c>
      <c r="X725" s="309"/>
      <c r="Y725" s="80">
        <f t="shared" si="211"/>
        <v>0</v>
      </c>
      <c r="Z725" s="81">
        <f t="shared" si="205"/>
        <v>0</v>
      </c>
      <c r="AA725" s="25" t="str">
        <f t="shared" si="206"/>
        <v>.</v>
      </c>
      <c r="AB725" s="24"/>
      <c r="AC725" s="169"/>
      <c r="AD725" s="24"/>
      <c r="AE725" s="26"/>
      <c r="AF725" s="84">
        <f t="shared" si="212"/>
        <v>0</v>
      </c>
      <c r="AG725" s="84">
        <f t="shared" si="213"/>
        <v>0</v>
      </c>
      <c r="AH725" s="168">
        <f t="shared" si="207"/>
        <v>0</v>
      </c>
    </row>
    <row r="726" spans="3:34" x14ac:dyDescent="0.2">
      <c r="C726" s="164">
        <v>45</v>
      </c>
      <c r="D726" s="300">
        <v>0</v>
      </c>
      <c r="E726" s="301">
        <v>0</v>
      </c>
      <c r="F726" s="66">
        <v>0</v>
      </c>
      <c r="G726" s="302">
        <v>0</v>
      </c>
      <c r="H726" s="302">
        <v>0</v>
      </c>
      <c r="I726" s="301">
        <v>1</v>
      </c>
      <c r="J726" s="303">
        <v>0</v>
      </c>
      <c r="K726" s="304">
        <v>0</v>
      </c>
      <c r="L726" s="305">
        <v>1</v>
      </c>
      <c r="M726" s="306">
        <v>1</v>
      </c>
      <c r="N726" s="72">
        <f t="shared" si="208"/>
        <v>1</v>
      </c>
      <c r="O726" s="307">
        <f t="shared" si="199"/>
        <v>0</v>
      </c>
      <c r="P726" s="74">
        <f t="shared" si="200"/>
        <v>0</v>
      </c>
      <c r="Q726" s="273">
        <f t="shared" si="201"/>
        <v>0</v>
      </c>
      <c r="R726" s="75">
        <f t="shared" si="209"/>
        <v>0</v>
      </c>
      <c r="S726" s="274">
        <f t="shared" si="202"/>
        <v>0</v>
      </c>
      <c r="T726" s="308"/>
      <c r="U726" s="78">
        <f t="shared" si="203"/>
        <v>0</v>
      </c>
      <c r="V726" s="75">
        <f t="shared" si="210"/>
        <v>0</v>
      </c>
      <c r="W726" s="274">
        <f t="shared" si="204"/>
        <v>0</v>
      </c>
      <c r="X726" s="309"/>
      <c r="Y726" s="80">
        <f t="shared" si="211"/>
        <v>0</v>
      </c>
      <c r="Z726" s="81">
        <f t="shared" si="205"/>
        <v>0</v>
      </c>
      <c r="AA726" s="25" t="str">
        <f t="shared" si="206"/>
        <v>.</v>
      </c>
      <c r="AB726" s="24"/>
      <c r="AC726" s="169"/>
      <c r="AD726" s="24"/>
      <c r="AE726" s="26"/>
      <c r="AF726" s="84">
        <f t="shared" si="212"/>
        <v>0</v>
      </c>
      <c r="AG726" s="84">
        <f t="shared" si="213"/>
        <v>0</v>
      </c>
      <c r="AH726" s="168">
        <f t="shared" si="207"/>
        <v>0</v>
      </c>
    </row>
    <row r="727" spans="3:34" x14ac:dyDescent="0.2">
      <c r="C727" s="164">
        <v>46</v>
      </c>
      <c r="D727" s="300">
        <v>0</v>
      </c>
      <c r="E727" s="301">
        <v>0</v>
      </c>
      <c r="F727" s="66">
        <v>0</v>
      </c>
      <c r="G727" s="302">
        <v>0</v>
      </c>
      <c r="H727" s="302">
        <v>0</v>
      </c>
      <c r="I727" s="301">
        <v>1</v>
      </c>
      <c r="J727" s="303">
        <v>0</v>
      </c>
      <c r="K727" s="304">
        <v>0</v>
      </c>
      <c r="L727" s="305">
        <v>1</v>
      </c>
      <c r="M727" s="306">
        <v>1</v>
      </c>
      <c r="N727" s="72">
        <f t="shared" si="208"/>
        <v>1</v>
      </c>
      <c r="O727" s="307">
        <f t="shared" si="199"/>
        <v>0</v>
      </c>
      <c r="P727" s="74">
        <f t="shared" si="200"/>
        <v>0</v>
      </c>
      <c r="Q727" s="273">
        <f t="shared" si="201"/>
        <v>0</v>
      </c>
      <c r="R727" s="75">
        <f t="shared" si="209"/>
        <v>0</v>
      </c>
      <c r="S727" s="274">
        <f t="shared" si="202"/>
        <v>0</v>
      </c>
      <c r="T727" s="308"/>
      <c r="U727" s="78">
        <f t="shared" si="203"/>
        <v>0</v>
      </c>
      <c r="V727" s="75">
        <f t="shared" si="210"/>
        <v>0</v>
      </c>
      <c r="W727" s="274">
        <f t="shared" si="204"/>
        <v>0</v>
      </c>
      <c r="X727" s="309"/>
      <c r="Y727" s="80">
        <f t="shared" si="211"/>
        <v>0</v>
      </c>
      <c r="Z727" s="81">
        <f t="shared" si="205"/>
        <v>0</v>
      </c>
      <c r="AA727" s="25" t="str">
        <f t="shared" si="206"/>
        <v>.</v>
      </c>
      <c r="AB727" s="24"/>
      <c r="AC727" s="169"/>
      <c r="AD727" s="24"/>
      <c r="AE727" s="26"/>
      <c r="AF727" s="84">
        <f t="shared" si="212"/>
        <v>0</v>
      </c>
      <c r="AG727" s="84">
        <f t="shared" si="213"/>
        <v>0</v>
      </c>
      <c r="AH727" s="168">
        <f t="shared" si="207"/>
        <v>0</v>
      </c>
    </row>
    <row r="728" spans="3:34" x14ac:dyDescent="0.2">
      <c r="C728" s="164">
        <v>47</v>
      </c>
      <c r="D728" s="300">
        <v>0</v>
      </c>
      <c r="E728" s="301">
        <v>0</v>
      </c>
      <c r="F728" s="66">
        <v>0</v>
      </c>
      <c r="G728" s="302">
        <v>0</v>
      </c>
      <c r="H728" s="302">
        <v>0</v>
      </c>
      <c r="I728" s="301">
        <v>1</v>
      </c>
      <c r="J728" s="303">
        <v>0</v>
      </c>
      <c r="K728" s="304">
        <v>0</v>
      </c>
      <c r="L728" s="305">
        <v>1</v>
      </c>
      <c r="M728" s="306">
        <v>1</v>
      </c>
      <c r="N728" s="72">
        <f t="shared" si="208"/>
        <v>1</v>
      </c>
      <c r="O728" s="307">
        <f t="shared" si="199"/>
        <v>0</v>
      </c>
      <c r="P728" s="74">
        <f t="shared" si="200"/>
        <v>0</v>
      </c>
      <c r="Q728" s="273">
        <f t="shared" si="201"/>
        <v>0</v>
      </c>
      <c r="R728" s="75">
        <f t="shared" si="209"/>
        <v>0</v>
      </c>
      <c r="S728" s="274">
        <f t="shared" si="202"/>
        <v>0</v>
      </c>
      <c r="T728" s="308"/>
      <c r="U728" s="78">
        <f t="shared" si="203"/>
        <v>0</v>
      </c>
      <c r="V728" s="75">
        <f t="shared" si="210"/>
        <v>0</v>
      </c>
      <c r="W728" s="274">
        <f t="shared" si="204"/>
        <v>0</v>
      </c>
      <c r="X728" s="309"/>
      <c r="Y728" s="80">
        <f t="shared" si="211"/>
        <v>0</v>
      </c>
      <c r="Z728" s="81">
        <f t="shared" si="205"/>
        <v>0</v>
      </c>
      <c r="AA728" s="25" t="str">
        <f t="shared" si="206"/>
        <v>.</v>
      </c>
      <c r="AB728" s="24"/>
      <c r="AC728" s="169"/>
      <c r="AD728" s="24"/>
      <c r="AE728" s="26"/>
      <c r="AF728" s="84">
        <f t="shared" si="212"/>
        <v>0</v>
      </c>
      <c r="AG728" s="84">
        <f t="shared" si="213"/>
        <v>0</v>
      </c>
      <c r="AH728" s="168">
        <f t="shared" si="207"/>
        <v>0</v>
      </c>
    </row>
    <row r="729" spans="3:34" x14ac:dyDescent="0.2">
      <c r="C729" s="222">
        <v>48</v>
      </c>
      <c r="D729" s="300">
        <v>0</v>
      </c>
      <c r="E729" s="301">
        <v>0</v>
      </c>
      <c r="F729" s="66">
        <v>0</v>
      </c>
      <c r="G729" s="302">
        <v>0</v>
      </c>
      <c r="H729" s="302">
        <v>0</v>
      </c>
      <c r="I729" s="301">
        <v>1</v>
      </c>
      <c r="J729" s="303">
        <v>0</v>
      </c>
      <c r="K729" s="304">
        <v>0</v>
      </c>
      <c r="L729" s="305">
        <v>1</v>
      </c>
      <c r="M729" s="306">
        <v>1</v>
      </c>
      <c r="N729" s="72">
        <f t="shared" si="208"/>
        <v>1</v>
      </c>
      <c r="O729" s="307">
        <f t="shared" si="199"/>
        <v>0</v>
      </c>
      <c r="P729" s="74">
        <f t="shared" si="200"/>
        <v>0</v>
      </c>
      <c r="Q729" s="273">
        <f t="shared" si="201"/>
        <v>0</v>
      </c>
      <c r="R729" s="75">
        <f t="shared" si="209"/>
        <v>0</v>
      </c>
      <c r="S729" s="274">
        <f t="shared" si="202"/>
        <v>0</v>
      </c>
      <c r="T729" s="308"/>
      <c r="U729" s="78">
        <f t="shared" si="203"/>
        <v>0</v>
      </c>
      <c r="V729" s="75">
        <f t="shared" si="210"/>
        <v>0</v>
      </c>
      <c r="W729" s="274">
        <f t="shared" si="204"/>
        <v>0</v>
      </c>
      <c r="X729" s="309"/>
      <c r="Y729" s="80">
        <f t="shared" si="211"/>
        <v>0</v>
      </c>
      <c r="Z729" s="81">
        <f t="shared" si="205"/>
        <v>0</v>
      </c>
      <c r="AA729" s="25" t="str">
        <f t="shared" si="206"/>
        <v>.</v>
      </c>
      <c r="AB729" s="24"/>
      <c r="AC729" s="169"/>
      <c r="AD729" s="24"/>
      <c r="AE729" s="26"/>
      <c r="AF729" s="84">
        <f t="shared" si="212"/>
        <v>0</v>
      </c>
      <c r="AG729" s="84">
        <f t="shared" si="213"/>
        <v>0</v>
      </c>
      <c r="AH729" s="168">
        <f t="shared" si="207"/>
        <v>0</v>
      </c>
    </row>
    <row r="730" spans="3:34" x14ac:dyDescent="0.2">
      <c r="C730" s="164">
        <v>49</v>
      </c>
      <c r="D730" s="300">
        <v>0</v>
      </c>
      <c r="E730" s="301">
        <v>0</v>
      </c>
      <c r="F730" s="66">
        <v>0</v>
      </c>
      <c r="G730" s="302">
        <v>0</v>
      </c>
      <c r="H730" s="302">
        <v>0</v>
      </c>
      <c r="I730" s="301">
        <v>1</v>
      </c>
      <c r="J730" s="303">
        <v>0</v>
      </c>
      <c r="K730" s="304">
        <v>0</v>
      </c>
      <c r="L730" s="305">
        <v>1</v>
      </c>
      <c r="M730" s="306">
        <v>1</v>
      </c>
      <c r="N730" s="72">
        <f t="shared" si="208"/>
        <v>1</v>
      </c>
      <c r="O730" s="307">
        <f t="shared" si="199"/>
        <v>0</v>
      </c>
      <c r="P730" s="74">
        <f t="shared" si="200"/>
        <v>0</v>
      </c>
      <c r="Q730" s="273">
        <f t="shared" si="201"/>
        <v>0</v>
      </c>
      <c r="R730" s="75">
        <f t="shared" si="209"/>
        <v>0</v>
      </c>
      <c r="S730" s="274">
        <f t="shared" si="202"/>
        <v>0</v>
      </c>
      <c r="T730" s="308"/>
      <c r="U730" s="78">
        <f t="shared" si="203"/>
        <v>0</v>
      </c>
      <c r="V730" s="75">
        <f t="shared" si="210"/>
        <v>0</v>
      </c>
      <c r="W730" s="274">
        <f t="shared" si="204"/>
        <v>0</v>
      </c>
      <c r="X730" s="309"/>
      <c r="Y730" s="80">
        <f t="shared" si="211"/>
        <v>0</v>
      </c>
      <c r="Z730" s="81">
        <f t="shared" si="205"/>
        <v>0</v>
      </c>
      <c r="AA730" s="25" t="str">
        <f t="shared" si="206"/>
        <v>.</v>
      </c>
      <c r="AB730" s="24"/>
      <c r="AC730" s="169"/>
      <c r="AD730" s="24"/>
      <c r="AE730" s="26"/>
      <c r="AF730" s="84">
        <f t="shared" si="212"/>
        <v>0</v>
      </c>
      <c r="AG730" s="84">
        <f t="shared" si="213"/>
        <v>0</v>
      </c>
      <c r="AH730" s="168">
        <f t="shared" si="207"/>
        <v>0</v>
      </c>
    </row>
    <row r="731" spans="3:34" x14ac:dyDescent="0.2">
      <c r="C731" s="164">
        <v>50</v>
      </c>
      <c r="D731" s="300">
        <v>0</v>
      </c>
      <c r="E731" s="301">
        <v>0</v>
      </c>
      <c r="F731" s="66">
        <v>0</v>
      </c>
      <c r="G731" s="302">
        <v>0</v>
      </c>
      <c r="H731" s="302">
        <v>0</v>
      </c>
      <c r="I731" s="301">
        <v>1</v>
      </c>
      <c r="J731" s="303">
        <v>0</v>
      </c>
      <c r="K731" s="304">
        <v>0</v>
      </c>
      <c r="L731" s="305">
        <v>1</v>
      </c>
      <c r="M731" s="306">
        <v>1</v>
      </c>
      <c r="N731" s="72">
        <f t="shared" si="208"/>
        <v>1</v>
      </c>
      <c r="O731" s="307">
        <f t="shared" si="199"/>
        <v>0</v>
      </c>
      <c r="P731" s="74">
        <f t="shared" si="200"/>
        <v>0</v>
      </c>
      <c r="Q731" s="273">
        <f t="shared" si="201"/>
        <v>0</v>
      </c>
      <c r="R731" s="75">
        <f t="shared" si="209"/>
        <v>0</v>
      </c>
      <c r="S731" s="274">
        <f t="shared" si="202"/>
        <v>0</v>
      </c>
      <c r="T731" s="308"/>
      <c r="U731" s="78">
        <f t="shared" si="203"/>
        <v>0</v>
      </c>
      <c r="V731" s="75">
        <f t="shared" si="210"/>
        <v>0</v>
      </c>
      <c r="W731" s="274">
        <f t="shared" si="204"/>
        <v>0</v>
      </c>
      <c r="X731" s="309"/>
      <c r="Y731" s="80">
        <f t="shared" si="211"/>
        <v>0</v>
      </c>
      <c r="Z731" s="81">
        <f t="shared" si="205"/>
        <v>0</v>
      </c>
      <c r="AA731" s="25" t="str">
        <f t="shared" si="206"/>
        <v>.</v>
      </c>
      <c r="AB731" s="24"/>
      <c r="AC731" s="169"/>
      <c r="AD731" s="24"/>
      <c r="AE731" s="26"/>
      <c r="AF731" s="84">
        <f t="shared" si="212"/>
        <v>0</v>
      </c>
      <c r="AG731" s="84">
        <f t="shared" si="213"/>
        <v>0</v>
      </c>
      <c r="AH731" s="168">
        <f t="shared" si="207"/>
        <v>0</v>
      </c>
    </row>
    <row r="732" spans="3:34" x14ac:dyDescent="0.2">
      <c r="C732" s="164">
        <v>51</v>
      </c>
      <c r="D732" s="300">
        <v>0</v>
      </c>
      <c r="E732" s="301">
        <v>0</v>
      </c>
      <c r="F732" s="66">
        <v>0</v>
      </c>
      <c r="G732" s="302">
        <v>0</v>
      </c>
      <c r="H732" s="302">
        <v>0</v>
      </c>
      <c r="I732" s="301">
        <v>1</v>
      </c>
      <c r="J732" s="303">
        <v>0</v>
      </c>
      <c r="K732" s="304">
        <v>0</v>
      </c>
      <c r="L732" s="305">
        <v>1</v>
      </c>
      <c r="M732" s="306">
        <v>1</v>
      </c>
      <c r="N732" s="72">
        <f t="shared" si="208"/>
        <v>1</v>
      </c>
      <c r="O732" s="307">
        <f t="shared" si="199"/>
        <v>0</v>
      </c>
      <c r="P732" s="74">
        <f t="shared" si="200"/>
        <v>0</v>
      </c>
      <c r="Q732" s="273">
        <f t="shared" si="201"/>
        <v>0</v>
      </c>
      <c r="R732" s="75">
        <f t="shared" si="209"/>
        <v>0</v>
      </c>
      <c r="S732" s="274">
        <f t="shared" si="202"/>
        <v>0</v>
      </c>
      <c r="T732" s="308"/>
      <c r="U732" s="78">
        <f t="shared" si="203"/>
        <v>0</v>
      </c>
      <c r="V732" s="75">
        <f t="shared" si="210"/>
        <v>0</v>
      </c>
      <c r="W732" s="274">
        <f t="shared" si="204"/>
        <v>0</v>
      </c>
      <c r="X732" s="309"/>
      <c r="Y732" s="80">
        <f t="shared" si="211"/>
        <v>0</v>
      </c>
      <c r="Z732" s="81">
        <f t="shared" si="205"/>
        <v>0</v>
      </c>
      <c r="AA732" s="25" t="str">
        <f t="shared" si="206"/>
        <v>.</v>
      </c>
      <c r="AB732" s="24"/>
      <c r="AC732" s="169"/>
      <c r="AD732" s="24"/>
      <c r="AE732" s="26"/>
      <c r="AF732" s="84">
        <f t="shared" si="212"/>
        <v>0</v>
      </c>
      <c r="AG732" s="84">
        <f t="shared" si="213"/>
        <v>0</v>
      </c>
      <c r="AH732" s="168">
        <f t="shared" si="207"/>
        <v>0</v>
      </c>
    </row>
    <row r="733" spans="3:34" x14ac:dyDescent="0.2">
      <c r="C733" s="222">
        <v>52</v>
      </c>
      <c r="D733" s="300">
        <v>0</v>
      </c>
      <c r="E733" s="301">
        <v>0</v>
      </c>
      <c r="F733" s="66">
        <v>0</v>
      </c>
      <c r="G733" s="302">
        <v>0</v>
      </c>
      <c r="H733" s="302">
        <v>0</v>
      </c>
      <c r="I733" s="301">
        <v>1</v>
      </c>
      <c r="J733" s="303">
        <v>0</v>
      </c>
      <c r="K733" s="304"/>
      <c r="L733" s="305">
        <v>1</v>
      </c>
      <c r="M733" s="306">
        <v>1</v>
      </c>
      <c r="N733" s="72">
        <f t="shared" si="208"/>
        <v>1</v>
      </c>
      <c r="O733" s="307">
        <f t="shared" si="199"/>
        <v>0</v>
      </c>
      <c r="P733" s="74">
        <f t="shared" si="200"/>
        <v>0</v>
      </c>
      <c r="Q733" s="273">
        <f t="shared" si="201"/>
        <v>0</v>
      </c>
      <c r="R733" s="75">
        <f t="shared" si="209"/>
        <v>0</v>
      </c>
      <c r="S733" s="274">
        <f t="shared" si="202"/>
        <v>0</v>
      </c>
      <c r="T733" s="308"/>
      <c r="U733" s="78">
        <f t="shared" si="203"/>
        <v>0</v>
      </c>
      <c r="V733" s="75">
        <f t="shared" si="210"/>
        <v>0</v>
      </c>
      <c r="W733" s="274">
        <f t="shared" si="204"/>
        <v>0</v>
      </c>
      <c r="X733" s="309"/>
      <c r="Y733" s="80">
        <f t="shared" si="211"/>
        <v>0</v>
      </c>
      <c r="Z733" s="81">
        <f t="shared" si="205"/>
        <v>0</v>
      </c>
      <c r="AA733" s="25"/>
      <c r="AB733" s="24"/>
      <c r="AC733" s="169"/>
      <c r="AD733" s="24"/>
      <c r="AE733" s="26"/>
      <c r="AF733" s="84">
        <f t="shared" si="212"/>
        <v>0</v>
      </c>
      <c r="AG733" s="84">
        <f t="shared" si="213"/>
        <v>0</v>
      </c>
      <c r="AH733" s="168">
        <f t="shared" si="207"/>
        <v>0</v>
      </c>
    </row>
    <row r="734" spans="3:34" ht="13.2" thickBot="1" x14ac:dyDescent="0.25">
      <c r="C734" s="170"/>
      <c r="D734" s="315"/>
      <c r="E734" s="315"/>
      <c r="F734" s="315"/>
      <c r="G734" s="309"/>
      <c r="H734" s="309"/>
      <c r="I734" s="316" t="s">
        <v>35</v>
      </c>
      <c r="J734" s="315"/>
      <c r="K734" s="309"/>
      <c r="L734" s="317"/>
      <c r="M734" s="317"/>
      <c r="N734" s="318"/>
      <c r="O734" s="309">
        <f>SUM(O682:O733)</f>
        <v>0</v>
      </c>
      <c r="P734" s="309">
        <f>SUM(P682:P733)</f>
        <v>0</v>
      </c>
      <c r="Q734" s="273">
        <f>SUM(Q682:Q733)</f>
        <v>0</v>
      </c>
      <c r="R734" s="273">
        <f>SUM(R682:R733)</f>
        <v>0</v>
      </c>
      <c r="S734" s="274">
        <f>SUM(S682:S733)</f>
        <v>0</v>
      </c>
      <c r="T734" s="308"/>
      <c r="U734" s="283">
        <f>SUM(U682:U733)</f>
        <v>0</v>
      </c>
      <c r="V734" s="284">
        <f>SUM(V682:V733)</f>
        <v>0</v>
      </c>
      <c r="W734" s="285">
        <f>SUM(W682:W733)</f>
        <v>0</v>
      </c>
      <c r="X734" s="319"/>
      <c r="Y734" s="320">
        <f>SUM(Y682:Y733)</f>
        <v>0</v>
      </c>
      <c r="Z734" s="321">
        <f>SUM(Z682:Z733)</f>
        <v>0</v>
      </c>
      <c r="AA734" s="25"/>
      <c r="AD734" s="88"/>
      <c r="AE734" s="26"/>
      <c r="AF734" s="104">
        <f>SUM(AF682:AF733)</f>
        <v>0</v>
      </c>
      <c r="AG734" s="104">
        <f>SUM(AG682:AG733)</f>
        <v>0</v>
      </c>
      <c r="AH734" s="252">
        <f>SUM(AH682:AH733)</f>
        <v>0</v>
      </c>
    </row>
    <row r="735" spans="3:34" ht="13.2" thickBot="1" x14ac:dyDescent="0.25">
      <c r="C735" s="484"/>
      <c r="D735" s="323"/>
      <c r="E735" s="323"/>
      <c r="F735" s="323"/>
      <c r="G735" s="323"/>
      <c r="H735" s="323"/>
      <c r="I735" s="323"/>
      <c r="J735" s="323"/>
      <c r="K735" s="323"/>
      <c r="L735" s="323"/>
      <c r="M735" s="323"/>
      <c r="N735" s="485"/>
      <c r="O735" s="323"/>
      <c r="P735" s="323"/>
      <c r="Q735" s="323"/>
      <c r="R735" s="323"/>
      <c r="S735" s="324"/>
      <c r="T735" s="324"/>
      <c r="U735" s="323"/>
      <c r="V735" s="323"/>
      <c r="W735" s="324"/>
      <c r="X735" s="323"/>
      <c r="Y735" s="324"/>
      <c r="Z735" s="324"/>
      <c r="AA735" s="361"/>
      <c r="AB735" s="206"/>
      <c r="AC735" s="323"/>
      <c r="AD735" s="323"/>
      <c r="AE735" s="208"/>
      <c r="AF735" s="362"/>
      <c r="AG735" s="362"/>
      <c r="AH735" s="363"/>
    </row>
    <row r="736" spans="3:34" ht="13.8" x14ac:dyDescent="0.25">
      <c r="C736" s="486" t="s">
        <v>117</v>
      </c>
      <c r="D736" s="487"/>
      <c r="E736" s="487"/>
      <c r="F736" s="487"/>
      <c r="G736" s="487"/>
      <c r="H736" s="487"/>
      <c r="I736" s="487"/>
      <c r="J736" s="487"/>
      <c r="K736" s="487"/>
      <c r="L736" s="487"/>
      <c r="M736" s="487"/>
      <c r="N736" s="487"/>
      <c r="O736" s="487"/>
      <c r="P736" s="487"/>
      <c r="Q736" s="88"/>
      <c r="R736" s="88"/>
      <c r="S736" s="231"/>
      <c r="T736" s="231"/>
      <c r="U736" s="88"/>
      <c r="V736" s="88"/>
      <c r="W736" s="231"/>
      <c r="X736" s="88"/>
      <c r="Y736" s="231"/>
      <c r="Z736" s="231"/>
      <c r="AA736" s="181"/>
      <c r="AB736" s="24"/>
      <c r="AC736" s="88"/>
      <c r="AD736" s="88"/>
      <c r="AE736" s="26"/>
      <c r="AF736" s="84"/>
      <c r="AG736" s="84"/>
      <c r="AH736" s="168"/>
    </row>
    <row r="737" spans="3:34" x14ac:dyDescent="0.2">
      <c r="C737" s="176"/>
      <c r="D737" s="88"/>
      <c r="E737" s="88"/>
      <c r="F737" s="88"/>
      <c r="G737" s="88"/>
      <c r="H737" s="88"/>
      <c r="I737" s="88"/>
      <c r="J737" s="88"/>
      <c r="K737" s="88"/>
      <c r="L737" s="88"/>
      <c r="M737" s="88"/>
      <c r="N737" s="322"/>
      <c r="O737" s="88"/>
      <c r="P737" s="88"/>
      <c r="Q737" s="88"/>
      <c r="R737" s="88"/>
      <c r="S737" s="231"/>
      <c r="T737" s="231"/>
      <c r="U737" s="88"/>
      <c r="V737" s="88"/>
      <c r="W737" s="231"/>
      <c r="X737" s="88"/>
      <c r="Y737" s="231"/>
      <c r="Z737" s="231"/>
      <c r="AA737" s="181"/>
      <c r="AB737" s="24"/>
      <c r="AC737" s="88"/>
      <c r="AD737" s="88"/>
      <c r="AE737" s="26"/>
      <c r="AF737" s="84"/>
      <c r="AG737" s="84"/>
      <c r="AH737" s="168"/>
    </row>
    <row r="738" spans="3:34" x14ac:dyDescent="0.2">
      <c r="C738" s="176"/>
      <c r="D738" s="88"/>
      <c r="E738" s="88"/>
      <c r="F738" s="88"/>
      <c r="G738" s="88"/>
      <c r="H738" s="88"/>
      <c r="I738" s="88"/>
      <c r="J738" s="88"/>
      <c r="K738" s="88"/>
      <c r="L738" s="88"/>
      <c r="M738" s="88"/>
      <c r="N738" s="322"/>
      <c r="O738" s="88"/>
      <c r="P738" s="88"/>
      <c r="Q738" s="88"/>
      <c r="R738" s="88"/>
      <c r="S738" s="231"/>
      <c r="T738" s="231"/>
      <c r="U738" s="88"/>
      <c r="V738" s="88"/>
      <c r="W738" s="231"/>
      <c r="X738" s="88"/>
      <c r="Y738" s="231"/>
      <c r="Z738" s="231"/>
      <c r="AA738" s="181"/>
      <c r="AB738" s="24"/>
      <c r="AC738" s="88"/>
      <c r="AD738" s="88"/>
      <c r="AE738" s="26"/>
      <c r="AF738" s="84"/>
      <c r="AG738" s="84"/>
      <c r="AH738" s="168"/>
    </row>
    <row r="739" spans="3:34" x14ac:dyDescent="0.2">
      <c r="C739" s="488"/>
      <c r="D739" s="489"/>
      <c r="E739" s="489"/>
      <c r="F739" s="489"/>
      <c r="G739" s="489"/>
      <c r="H739" s="489"/>
      <c r="I739" s="489"/>
      <c r="J739" s="489"/>
      <c r="K739" s="489"/>
      <c r="L739" s="489"/>
      <c r="M739" s="489"/>
      <c r="N739" s="490"/>
      <c r="O739" s="489"/>
      <c r="P739" s="489"/>
      <c r="Q739" s="489"/>
      <c r="R739" s="489"/>
      <c r="S739" s="489"/>
      <c r="T739" s="489"/>
      <c r="U739" s="489"/>
      <c r="V739" s="489"/>
      <c r="W739" s="489"/>
      <c r="X739" s="489"/>
      <c r="Y739" s="489"/>
      <c r="Z739" s="489"/>
      <c r="AA739" s="491"/>
      <c r="AB739" s="489"/>
      <c r="AC739" s="489"/>
      <c r="AD739" s="24"/>
      <c r="AE739" s="26"/>
      <c r="AF739" s="26"/>
      <c r="AG739" s="26"/>
      <c r="AH739" s="149"/>
    </row>
    <row r="740" spans="3:34" x14ac:dyDescent="0.2">
      <c r="C740" s="488"/>
      <c r="D740" s="489"/>
      <c r="E740" s="489"/>
      <c r="F740" s="489"/>
      <c r="G740" s="489"/>
      <c r="H740" s="489"/>
      <c r="I740" s="489"/>
      <c r="J740" s="489"/>
      <c r="K740" s="489"/>
      <c r="L740" s="489"/>
      <c r="M740" s="489"/>
      <c r="N740" s="490"/>
      <c r="O740" s="489"/>
      <c r="P740" s="489"/>
      <c r="Q740" s="489"/>
      <c r="R740" s="489"/>
      <c r="S740" s="489"/>
      <c r="T740" s="489"/>
      <c r="U740" s="489"/>
      <c r="V740" s="489"/>
      <c r="W740" s="489"/>
      <c r="X740" s="489"/>
      <c r="Y740" s="489"/>
      <c r="Z740" s="489"/>
      <c r="AA740" s="491"/>
      <c r="AB740" s="489"/>
      <c r="AC740" s="489"/>
      <c r="AD740" s="24"/>
      <c r="AE740" s="26"/>
      <c r="AF740" s="26"/>
      <c r="AG740" s="26"/>
      <c r="AH740" s="149"/>
    </row>
    <row r="741" spans="3:34" x14ac:dyDescent="0.2">
      <c r="C741" s="488"/>
      <c r="D741" s="489"/>
      <c r="E741" s="489"/>
      <c r="F741" s="489"/>
      <c r="G741" s="489"/>
      <c r="H741" s="489"/>
      <c r="I741" s="489"/>
      <c r="J741" s="489"/>
      <c r="K741" s="489"/>
      <c r="L741" s="489"/>
      <c r="M741" s="489"/>
      <c r="N741" s="490"/>
      <c r="O741" s="489"/>
      <c r="P741" s="489"/>
      <c r="Q741" s="489"/>
      <c r="R741" s="489"/>
      <c r="S741" s="489"/>
      <c r="T741" s="489"/>
      <c r="U741" s="489"/>
      <c r="V741" s="489"/>
      <c r="W741" s="489"/>
      <c r="X741" s="489"/>
      <c r="Y741" s="489"/>
      <c r="Z741" s="489"/>
      <c r="AA741" s="491"/>
      <c r="AB741" s="489"/>
      <c r="AC741" s="489"/>
      <c r="AD741" s="24"/>
      <c r="AE741" s="26"/>
      <c r="AF741" s="26"/>
      <c r="AG741" s="26"/>
      <c r="AH741" s="149"/>
    </row>
    <row r="742" spans="3:34" x14ac:dyDescent="0.2">
      <c r="C742" s="488"/>
      <c r="D742" s="489"/>
      <c r="E742" s="489"/>
      <c r="F742" s="489"/>
      <c r="G742" s="489"/>
      <c r="H742" s="489"/>
      <c r="I742" s="489"/>
      <c r="J742" s="489"/>
      <c r="K742" s="489"/>
      <c r="L742" s="489"/>
      <c r="M742" s="489"/>
      <c r="N742" s="490"/>
      <c r="O742" s="489"/>
      <c r="P742" s="489"/>
      <c r="Q742" s="489"/>
      <c r="R742" s="489"/>
      <c r="S742" s="489"/>
      <c r="T742" s="489"/>
      <c r="U742" s="489"/>
      <c r="V742" s="489"/>
      <c r="W742" s="489"/>
      <c r="X742" s="489"/>
      <c r="Y742" s="489"/>
      <c r="Z742" s="489"/>
      <c r="AA742" s="491"/>
      <c r="AB742" s="489"/>
      <c r="AC742" s="489"/>
      <c r="AD742" s="24"/>
      <c r="AE742" s="26"/>
      <c r="AF742" s="26"/>
      <c r="AG742" s="26"/>
      <c r="AH742" s="149"/>
    </row>
    <row r="743" spans="3:34" x14ac:dyDescent="0.2">
      <c r="C743" s="488"/>
      <c r="D743" s="489"/>
      <c r="E743" s="489"/>
      <c r="F743" s="489"/>
      <c r="G743" s="489"/>
      <c r="H743" s="489"/>
      <c r="I743" s="489"/>
      <c r="J743" s="489"/>
      <c r="K743" s="489"/>
      <c r="L743" s="489"/>
      <c r="M743" s="489"/>
      <c r="N743" s="490"/>
      <c r="O743" s="489"/>
      <c r="P743" s="489"/>
      <c r="Q743" s="489"/>
      <c r="R743" s="489"/>
      <c r="S743" s="489"/>
      <c r="T743" s="489"/>
      <c r="U743" s="489"/>
      <c r="V743" s="489"/>
      <c r="W743" s="489"/>
      <c r="X743" s="489"/>
      <c r="Y743" s="489"/>
      <c r="Z743" s="489"/>
      <c r="AA743" s="491"/>
      <c r="AB743" s="489"/>
      <c r="AC743" s="489"/>
      <c r="AD743" s="24"/>
      <c r="AE743" s="26"/>
      <c r="AF743" s="26"/>
      <c r="AG743" s="26"/>
      <c r="AH743" s="149"/>
    </row>
    <row r="744" spans="3:34" ht="13.2" thickBot="1" x14ac:dyDescent="0.25">
      <c r="C744" s="488"/>
      <c r="D744" s="489"/>
      <c r="E744" s="489"/>
      <c r="F744" s="489"/>
      <c r="G744" s="489"/>
      <c r="H744" s="489"/>
      <c r="I744" s="489"/>
      <c r="J744" s="489"/>
      <c r="K744" s="489"/>
      <c r="L744" s="489"/>
      <c r="M744" s="489"/>
      <c r="N744" s="490"/>
      <c r="O744" s="489"/>
      <c r="P744" s="489"/>
      <c r="Q744" s="489"/>
      <c r="R744" s="489"/>
      <c r="S744" s="489"/>
      <c r="T744" s="489"/>
      <c r="U744" s="489"/>
      <c r="V744" s="489"/>
      <c r="W744" s="489"/>
      <c r="X744" s="489"/>
      <c r="Y744" s="489"/>
      <c r="Z744" s="489"/>
      <c r="AA744" s="491"/>
      <c r="AB744" s="489"/>
      <c r="AC744" s="489"/>
      <c r="AD744" s="24"/>
      <c r="AE744" s="26"/>
      <c r="AF744" s="26"/>
      <c r="AG744" s="26"/>
      <c r="AH744" s="149"/>
    </row>
    <row r="745" spans="3:34" ht="38.4" thickBot="1" x14ac:dyDescent="0.25">
      <c r="C745" s="488"/>
      <c r="D745" s="489"/>
      <c r="E745" s="489"/>
      <c r="F745" s="489"/>
      <c r="G745" s="489"/>
      <c r="H745" s="489"/>
      <c r="I745" s="489"/>
      <c r="J745" s="489"/>
      <c r="K745" s="489"/>
      <c r="L745" s="489"/>
      <c r="M745" s="489"/>
      <c r="N745" s="490"/>
      <c r="O745" s="489"/>
      <c r="P745" s="489"/>
      <c r="Q745" s="489"/>
      <c r="R745" s="492"/>
      <c r="S745" s="492"/>
      <c r="T745" s="493"/>
      <c r="U745" s="489"/>
      <c r="V745" s="424" t="s">
        <v>104</v>
      </c>
      <c r="W745" s="425"/>
      <c r="X745" s="494" t="s">
        <v>118</v>
      </c>
      <c r="Y745" s="494" t="s">
        <v>119</v>
      </c>
      <c r="Z745" s="495" t="s">
        <v>120</v>
      </c>
      <c r="AA745" s="491"/>
      <c r="AB745" s="429" t="s">
        <v>107</v>
      </c>
      <c r="AC745" s="489"/>
      <c r="AD745" s="24"/>
      <c r="AE745" s="26"/>
      <c r="AF745" s="26"/>
      <c r="AG745" s="26"/>
      <c r="AH745" s="149"/>
    </row>
    <row r="746" spans="3:34" x14ac:dyDescent="0.2">
      <c r="C746" s="488"/>
      <c r="D746" s="489"/>
      <c r="E746" s="489"/>
      <c r="F746" s="489"/>
      <c r="G746" s="489"/>
      <c r="H746" s="489"/>
      <c r="I746" s="489"/>
      <c r="J746" s="489"/>
      <c r="K746" s="489"/>
      <c r="L746" s="489"/>
      <c r="M746" s="489"/>
      <c r="N746" s="490"/>
      <c r="O746" s="489"/>
      <c r="P746" s="489"/>
      <c r="Q746" s="489"/>
      <c r="R746" s="496"/>
      <c r="S746" s="496"/>
      <c r="T746" s="496"/>
      <c r="U746" s="489"/>
      <c r="V746" s="431" t="s">
        <v>108</v>
      </c>
      <c r="W746" s="432"/>
      <c r="X746" s="433">
        <f>$S$734</f>
        <v>0</v>
      </c>
      <c r="Y746" s="433">
        <f>Z668</f>
        <v>0</v>
      </c>
      <c r="Z746" s="434">
        <f>X746+Y746</f>
        <v>0</v>
      </c>
      <c r="AA746" s="491"/>
      <c r="AB746" s="489"/>
      <c r="AC746" s="489"/>
      <c r="AD746" s="24"/>
      <c r="AE746" s="26"/>
      <c r="AF746" s="26"/>
      <c r="AG746" s="26"/>
      <c r="AH746" s="149"/>
    </row>
    <row r="747" spans="3:34" x14ac:dyDescent="0.2">
      <c r="C747" s="488"/>
      <c r="D747" s="489"/>
      <c r="E747" s="489"/>
      <c r="F747" s="489"/>
      <c r="G747" s="489"/>
      <c r="H747" s="489"/>
      <c r="I747" s="489"/>
      <c r="J747" s="489"/>
      <c r="K747" s="489"/>
      <c r="L747" s="489"/>
      <c r="M747" s="489"/>
      <c r="N747" s="490"/>
      <c r="O747" s="489"/>
      <c r="P747" s="489"/>
      <c r="Q747" s="489"/>
      <c r="R747" s="496"/>
      <c r="S747" s="496"/>
      <c r="T747" s="496"/>
      <c r="U747" s="489"/>
      <c r="V747" s="438" t="s">
        <v>109</v>
      </c>
      <c r="W747" s="439"/>
      <c r="X747" s="433">
        <f>$W$734</f>
        <v>0</v>
      </c>
      <c r="Y747" s="433">
        <f>Z669</f>
        <v>0</v>
      </c>
      <c r="Z747" s="434">
        <f>Y747+X747</f>
        <v>0</v>
      </c>
      <c r="AA747" s="491"/>
      <c r="AB747" s="489"/>
      <c r="AC747" s="489"/>
      <c r="AD747" s="24"/>
      <c r="AE747" s="26"/>
      <c r="AF747" s="26"/>
      <c r="AG747" s="26"/>
      <c r="AH747" s="149"/>
    </row>
    <row r="748" spans="3:34" x14ac:dyDescent="0.2">
      <c r="C748" s="488"/>
      <c r="D748" s="489"/>
      <c r="E748" s="489"/>
      <c r="F748" s="489"/>
      <c r="G748" s="489"/>
      <c r="H748" s="489"/>
      <c r="I748" s="489"/>
      <c r="J748" s="489"/>
      <c r="K748" s="489"/>
      <c r="L748" s="489"/>
      <c r="M748" s="489"/>
      <c r="N748" s="490"/>
      <c r="O748" s="489"/>
      <c r="P748" s="489"/>
      <c r="Q748" s="489"/>
      <c r="R748" s="496"/>
      <c r="S748" s="496"/>
      <c r="T748" s="496"/>
      <c r="U748" s="489"/>
      <c r="V748" s="444" t="s">
        <v>110</v>
      </c>
      <c r="W748" s="445"/>
      <c r="X748" s="446">
        <f>X746-X747</f>
        <v>0</v>
      </c>
      <c r="Y748" s="446">
        <f>Y746-Y747</f>
        <v>0</v>
      </c>
      <c r="Z748" s="447">
        <f>Y748+X748</f>
        <v>0</v>
      </c>
      <c r="AA748" s="491"/>
      <c r="AB748" s="489"/>
      <c r="AC748" s="489"/>
      <c r="AD748" s="24"/>
      <c r="AE748" s="26"/>
      <c r="AF748" s="26"/>
      <c r="AG748" s="26"/>
      <c r="AH748" s="149"/>
    </row>
    <row r="749" spans="3:34" ht="42.6" customHeight="1" x14ac:dyDescent="0.2">
      <c r="C749" s="488"/>
      <c r="D749" s="489"/>
      <c r="E749" s="489"/>
      <c r="F749" s="489"/>
      <c r="G749" s="489"/>
      <c r="H749" s="489"/>
      <c r="I749" s="489"/>
      <c r="J749" s="489"/>
      <c r="K749" s="489"/>
      <c r="L749" s="489"/>
      <c r="M749" s="489"/>
      <c r="N749" s="490"/>
      <c r="O749" s="489"/>
      <c r="P749" s="489"/>
      <c r="Q749" s="489"/>
      <c r="R749" s="497"/>
      <c r="S749" s="493"/>
      <c r="T749" s="493"/>
      <c r="U749" s="489"/>
      <c r="V749" s="498" t="s">
        <v>8</v>
      </c>
      <c r="W749" s="499"/>
      <c r="X749" s="500" t="s">
        <v>118</v>
      </c>
      <c r="Y749" s="500" t="s">
        <v>119</v>
      </c>
      <c r="Z749" s="501" t="s">
        <v>120</v>
      </c>
      <c r="AA749" s="491"/>
      <c r="AB749" s="489"/>
      <c r="AC749" s="489"/>
      <c r="AD749" s="24"/>
      <c r="AE749" s="26"/>
      <c r="AF749" s="26"/>
      <c r="AG749" s="26"/>
      <c r="AH749" s="149"/>
    </row>
    <row r="750" spans="3:34" x14ac:dyDescent="0.2">
      <c r="C750" s="488"/>
      <c r="D750" s="489"/>
      <c r="E750" s="489"/>
      <c r="F750" s="489"/>
      <c r="G750" s="489"/>
      <c r="H750" s="489"/>
      <c r="I750" s="489"/>
      <c r="J750" s="489"/>
      <c r="K750" s="489"/>
      <c r="L750" s="489"/>
      <c r="M750" s="489"/>
      <c r="N750" s="490"/>
      <c r="O750" s="489"/>
      <c r="P750" s="489"/>
      <c r="Q750" s="489"/>
      <c r="R750" s="496"/>
      <c r="S750" s="496"/>
      <c r="T750" s="496"/>
      <c r="U750" s="489"/>
      <c r="V750" s="502" t="s">
        <v>112</v>
      </c>
      <c r="W750" s="503"/>
      <c r="X750" s="504">
        <f>$Z$734</f>
        <v>0</v>
      </c>
      <c r="Y750" s="504">
        <f>$Z$672</f>
        <v>0</v>
      </c>
      <c r="Z750" s="505">
        <f>X750+Y750</f>
        <v>0</v>
      </c>
      <c r="AA750" s="491"/>
      <c r="AB750" s="489"/>
      <c r="AC750" s="489"/>
      <c r="AD750" s="24"/>
      <c r="AE750" s="26"/>
      <c r="AF750" s="26"/>
      <c r="AG750" s="26"/>
      <c r="AH750" s="149"/>
    </row>
    <row r="751" spans="3:34" ht="13.2" thickBot="1" x14ac:dyDescent="0.25">
      <c r="C751" s="488"/>
      <c r="D751" s="489"/>
      <c r="E751" s="489"/>
      <c r="F751" s="489"/>
      <c r="G751" s="489"/>
      <c r="H751" s="489"/>
      <c r="I751" s="489"/>
      <c r="J751" s="489"/>
      <c r="K751" s="489"/>
      <c r="L751" s="489"/>
      <c r="M751" s="489"/>
      <c r="N751" s="490"/>
      <c r="O751" s="489"/>
      <c r="P751" s="489"/>
      <c r="Q751" s="489"/>
      <c r="R751" s="496"/>
      <c r="S751" s="496"/>
      <c r="T751" s="496"/>
      <c r="U751" s="489"/>
      <c r="V751" s="460" t="s">
        <v>113</v>
      </c>
      <c r="W751" s="461"/>
      <c r="X751" s="462">
        <f>$Y$734</f>
        <v>0</v>
      </c>
      <c r="Y751" s="462">
        <f>$Z$673</f>
        <v>0</v>
      </c>
      <c r="Z751" s="463">
        <f>X751+Y751</f>
        <v>0</v>
      </c>
      <c r="AA751" s="491"/>
      <c r="AB751" s="489"/>
      <c r="AC751" s="489"/>
      <c r="AD751" s="24"/>
      <c r="AE751" s="26"/>
      <c r="AF751" s="26"/>
      <c r="AG751" s="26"/>
      <c r="AH751" s="149"/>
    </row>
    <row r="752" spans="3:34" x14ac:dyDescent="0.2">
      <c r="C752" s="488"/>
      <c r="D752" s="489"/>
      <c r="E752" s="489"/>
      <c r="F752" s="489"/>
      <c r="G752" s="489"/>
      <c r="H752" s="489"/>
      <c r="I752" s="489"/>
      <c r="J752" s="489"/>
      <c r="K752" s="489"/>
      <c r="L752" s="489"/>
      <c r="M752" s="489"/>
      <c r="N752" s="490"/>
      <c r="O752" s="489"/>
      <c r="P752" s="489"/>
      <c r="Q752" s="489"/>
      <c r="R752" s="506"/>
      <c r="S752" s="506"/>
      <c r="T752" s="506"/>
      <c r="U752" s="489"/>
      <c r="V752" s="506"/>
      <c r="W752" s="506"/>
      <c r="X752" s="507"/>
      <c r="Y752" s="507"/>
      <c r="Z752" s="507"/>
      <c r="AA752" s="491"/>
      <c r="AB752" s="489"/>
      <c r="AC752" s="489"/>
      <c r="AD752" s="24"/>
      <c r="AE752" s="26"/>
      <c r="AF752" s="26"/>
      <c r="AG752" s="26"/>
      <c r="AH752" s="149"/>
    </row>
    <row r="753" spans="3:34" x14ac:dyDescent="0.2">
      <c r="C753" s="488"/>
      <c r="D753" s="489"/>
      <c r="E753" s="489"/>
      <c r="F753" s="489"/>
      <c r="G753" s="489"/>
      <c r="H753" s="489"/>
      <c r="I753" s="489"/>
      <c r="J753" s="489"/>
      <c r="K753" s="489"/>
      <c r="L753" s="489"/>
      <c r="M753" s="489"/>
      <c r="N753" s="490"/>
      <c r="O753" s="489"/>
      <c r="P753" s="489"/>
      <c r="Q753" s="489"/>
      <c r="R753" s="506"/>
      <c r="S753" s="506"/>
      <c r="T753" s="506"/>
      <c r="U753" s="489"/>
      <c r="V753" s="506"/>
      <c r="W753" s="506"/>
      <c r="X753" s="507"/>
      <c r="Y753" s="507"/>
      <c r="Z753" s="507"/>
      <c r="AA753" s="491"/>
      <c r="AB753" s="489"/>
      <c r="AC753" s="489"/>
      <c r="AD753" s="24"/>
      <c r="AE753" s="26"/>
      <c r="AF753" s="26"/>
      <c r="AG753" s="26"/>
      <c r="AH753" s="149"/>
    </row>
    <row r="754" spans="3:34" x14ac:dyDescent="0.2">
      <c r="C754" s="488"/>
      <c r="D754" s="489"/>
      <c r="E754" s="489"/>
      <c r="F754" s="489"/>
      <c r="G754" s="489"/>
      <c r="H754" s="489"/>
      <c r="I754" s="489"/>
      <c r="J754" s="489"/>
      <c r="K754" s="489"/>
      <c r="L754" s="489"/>
      <c r="M754" s="489"/>
      <c r="N754" s="490"/>
      <c r="O754" s="489"/>
      <c r="P754" s="489"/>
      <c r="Q754" s="489"/>
      <c r="R754" s="506"/>
      <c r="S754" s="506"/>
      <c r="T754" s="506"/>
      <c r="U754" s="489"/>
      <c r="V754" s="506"/>
      <c r="W754" s="506"/>
      <c r="X754" s="507"/>
      <c r="Y754" s="507"/>
      <c r="Z754" s="507"/>
      <c r="AA754" s="491"/>
      <c r="AB754" s="489"/>
      <c r="AC754" s="489"/>
      <c r="AD754" s="24"/>
      <c r="AE754" s="26"/>
      <c r="AF754" s="26"/>
      <c r="AG754" s="26"/>
      <c r="AH754" s="149"/>
    </row>
    <row r="755" spans="3:34" ht="13.2" thickBot="1" x14ac:dyDescent="0.25">
      <c r="C755" s="508"/>
      <c r="D755" s="509"/>
      <c r="E755" s="509"/>
      <c r="F755" s="509"/>
      <c r="G755" s="509"/>
      <c r="H755" s="509"/>
      <c r="I755" s="509"/>
      <c r="J755" s="509"/>
      <c r="K755" s="509"/>
      <c r="L755" s="509"/>
      <c r="M755" s="509"/>
      <c r="N755" s="510"/>
      <c r="O755" s="509"/>
      <c r="P755" s="509"/>
      <c r="Q755" s="509"/>
      <c r="R755" s="509"/>
      <c r="S755" s="509"/>
      <c r="T755" s="509"/>
      <c r="U755" s="509"/>
      <c r="V755" s="509"/>
      <c r="W755" s="509"/>
      <c r="X755" s="509"/>
      <c r="Y755" s="509"/>
      <c r="Z755" s="509"/>
      <c r="AA755" s="511"/>
      <c r="AB755" s="509"/>
      <c r="AC755" s="509"/>
      <c r="AD755" s="206"/>
      <c r="AE755" s="208"/>
      <c r="AF755" s="208"/>
      <c r="AG755" s="208"/>
      <c r="AH755" s="209"/>
    </row>
  </sheetData>
  <mergeCells count="77">
    <mergeCell ref="V750:W750"/>
    <mergeCell ref="Y680:Z680"/>
    <mergeCell ref="AB681:AC681"/>
    <mergeCell ref="AB682:AC682"/>
    <mergeCell ref="C736:P736"/>
    <mergeCell ref="R745:S745"/>
    <mergeCell ref="V745:W745"/>
    <mergeCell ref="C670:D670"/>
    <mergeCell ref="C671:D671"/>
    <mergeCell ref="R671:S671"/>
    <mergeCell ref="V671:W671"/>
    <mergeCell ref="Q680:S680"/>
    <mergeCell ref="U680:W680"/>
    <mergeCell ref="AB597:AC597"/>
    <mergeCell ref="AB598:AC598"/>
    <mergeCell ref="V652:W652"/>
    <mergeCell ref="R667:S667"/>
    <mergeCell ref="V667:W667"/>
    <mergeCell ref="C669:D669"/>
    <mergeCell ref="AB535:AC535"/>
    <mergeCell ref="AB536:AC536"/>
    <mergeCell ref="V590:W590"/>
    <mergeCell ref="Q596:S596"/>
    <mergeCell ref="U596:W596"/>
    <mergeCell ref="Y596:Z596"/>
    <mergeCell ref="AB471:AC471"/>
    <mergeCell ref="AB472:AC472"/>
    <mergeCell ref="V527:W527"/>
    <mergeCell ref="V529:W529"/>
    <mergeCell ref="Q534:S534"/>
    <mergeCell ref="U534:W534"/>
    <mergeCell ref="Y534:Z534"/>
    <mergeCell ref="Q407:S407"/>
    <mergeCell ref="U407:W407"/>
    <mergeCell ref="Y407:Z407"/>
    <mergeCell ref="AB408:AC408"/>
    <mergeCell ref="V463:W463"/>
    <mergeCell ref="Q470:S470"/>
    <mergeCell ref="U470:W470"/>
    <mergeCell ref="Y470:Z470"/>
    <mergeCell ref="Q343:S343"/>
    <mergeCell ref="U343:W343"/>
    <mergeCell ref="Y343:Z343"/>
    <mergeCell ref="AB344:AC344"/>
    <mergeCell ref="V399:W399"/>
    <mergeCell ref="V403:W403"/>
    <mergeCell ref="Q278:S278"/>
    <mergeCell ref="U278:W278"/>
    <mergeCell ref="Y278:Z278"/>
    <mergeCell ref="AB279:AC279"/>
    <mergeCell ref="R334:S334"/>
    <mergeCell ref="V334:W334"/>
    <mergeCell ref="Q212:S212"/>
    <mergeCell ref="U212:W212"/>
    <mergeCell ref="Y212:Z212"/>
    <mergeCell ref="AB214:AC214"/>
    <mergeCell ref="R268:S268"/>
    <mergeCell ref="V268:W268"/>
    <mergeCell ref="Q144:S144"/>
    <mergeCell ref="U144:W144"/>
    <mergeCell ref="Y144:Z144"/>
    <mergeCell ref="AB146:AC146"/>
    <mergeCell ref="R201:S201"/>
    <mergeCell ref="V201:W201"/>
    <mergeCell ref="Q76:S76"/>
    <mergeCell ref="U76:W76"/>
    <mergeCell ref="Y76:Z76"/>
    <mergeCell ref="AB78:AC78"/>
    <mergeCell ref="R132:S132"/>
    <mergeCell ref="V132:W132"/>
    <mergeCell ref="AF4:AH4"/>
    <mergeCell ref="Q7:S7"/>
    <mergeCell ref="U7:W7"/>
    <mergeCell ref="Y7:Z7"/>
    <mergeCell ref="AB9:AC9"/>
    <mergeCell ref="R63:S63"/>
    <mergeCell ref="V63:W63"/>
  </mergeCells>
  <conditionalFormatting sqref="Q472:Q524">
    <cfRule type="expression" dxfId="42" priority="43">
      <formula>NOT(_xlfn.ISFORMULA(Q472))</formula>
    </cfRule>
  </conditionalFormatting>
  <conditionalFormatting sqref="Q9:Q60">
    <cfRule type="expression" dxfId="41" priority="42">
      <formula>NOT(_xlfn.ISFORMULA(Q9))</formula>
    </cfRule>
  </conditionalFormatting>
  <conditionalFormatting sqref="Q146:Q198">
    <cfRule type="expression" dxfId="40" priority="41">
      <formula>NOT(_xlfn.ISFORMULA(Q146))</formula>
    </cfRule>
  </conditionalFormatting>
  <conditionalFormatting sqref="Q214:Q265">
    <cfRule type="expression" dxfId="39" priority="40">
      <formula>NOT(_xlfn.ISFORMULA(Q214))</formula>
    </cfRule>
  </conditionalFormatting>
  <conditionalFormatting sqref="Q280:Q331">
    <cfRule type="expression" dxfId="38" priority="39">
      <formula>NOT(_xlfn.ISFORMULA(Q280))</formula>
    </cfRule>
  </conditionalFormatting>
  <conditionalFormatting sqref="Q345:Q396">
    <cfRule type="expression" dxfId="37" priority="38">
      <formula>NOT(_xlfn.ISFORMULA(Q345))</formula>
    </cfRule>
  </conditionalFormatting>
  <conditionalFormatting sqref="Q409:Q460">
    <cfRule type="expression" dxfId="36" priority="37">
      <formula>NOT(_xlfn.ISFORMULA(Q409))</formula>
    </cfRule>
  </conditionalFormatting>
  <conditionalFormatting sqref="Q536:Q587">
    <cfRule type="expression" dxfId="35" priority="36">
      <formula>NOT(_xlfn.ISFORMULA(Q536))</formula>
    </cfRule>
  </conditionalFormatting>
  <conditionalFormatting sqref="Q682:Q733">
    <cfRule type="expression" dxfId="34" priority="35">
      <formula>NOT(_xlfn.ISFORMULA(Q682))</formula>
    </cfRule>
  </conditionalFormatting>
  <conditionalFormatting sqref="R9:R60">
    <cfRule type="expression" dxfId="33" priority="34">
      <formula>NOT(_xlfn.ISFORMULA(R9))</formula>
    </cfRule>
  </conditionalFormatting>
  <conditionalFormatting sqref="R146:R198">
    <cfRule type="expression" dxfId="32" priority="33">
      <formula>NOT(_xlfn.ISFORMULA(R146))</formula>
    </cfRule>
  </conditionalFormatting>
  <conditionalFormatting sqref="R214:R265">
    <cfRule type="expression" dxfId="31" priority="32">
      <formula>NOT(_xlfn.ISFORMULA(R214))</formula>
    </cfRule>
  </conditionalFormatting>
  <conditionalFormatting sqref="R280:R331">
    <cfRule type="expression" dxfId="30" priority="31">
      <formula>NOT(_xlfn.ISFORMULA(R280))</formula>
    </cfRule>
  </conditionalFormatting>
  <conditionalFormatting sqref="R345:R396">
    <cfRule type="expression" dxfId="29" priority="30">
      <formula>NOT(_xlfn.ISFORMULA(R345))</formula>
    </cfRule>
  </conditionalFormatting>
  <conditionalFormatting sqref="R409:R460">
    <cfRule type="expression" dxfId="28" priority="29">
      <formula>NOT(_xlfn.ISFORMULA(R409))</formula>
    </cfRule>
  </conditionalFormatting>
  <conditionalFormatting sqref="R472:R524">
    <cfRule type="expression" dxfId="27" priority="28">
      <formula>NOT(_xlfn.ISFORMULA(R472))</formula>
    </cfRule>
  </conditionalFormatting>
  <conditionalFormatting sqref="R536:R587">
    <cfRule type="expression" dxfId="26" priority="27">
      <formula>NOT(_xlfn.ISFORMULA(R536))</formula>
    </cfRule>
  </conditionalFormatting>
  <conditionalFormatting sqref="R682:R733">
    <cfRule type="expression" dxfId="25" priority="26">
      <formula>NOT(_xlfn.ISFORMULA(R682))</formula>
    </cfRule>
  </conditionalFormatting>
  <conditionalFormatting sqref="L682:L733">
    <cfRule type="cellIs" dxfId="24" priority="25" operator="greaterThan">
      <formula>1</formula>
    </cfRule>
  </conditionalFormatting>
  <conditionalFormatting sqref="M682:M733">
    <cfRule type="cellIs" dxfId="23" priority="24" operator="greaterThan">
      <formula>1</formula>
    </cfRule>
  </conditionalFormatting>
  <conditionalFormatting sqref="L536:L587">
    <cfRule type="cellIs" dxfId="22" priority="23" operator="greaterThan">
      <formula>1</formula>
    </cfRule>
  </conditionalFormatting>
  <conditionalFormatting sqref="M536:M587">
    <cfRule type="cellIs" dxfId="21" priority="22" operator="greaterThan">
      <formula>1</formula>
    </cfRule>
  </conditionalFormatting>
  <conditionalFormatting sqref="L472:L524">
    <cfRule type="cellIs" dxfId="20" priority="21" operator="greaterThan">
      <formula>1</formula>
    </cfRule>
  </conditionalFormatting>
  <conditionalFormatting sqref="M472:M524">
    <cfRule type="cellIs" dxfId="19" priority="20" operator="greaterThan">
      <formula>1</formula>
    </cfRule>
  </conditionalFormatting>
  <conditionalFormatting sqref="L409:L460">
    <cfRule type="cellIs" dxfId="18" priority="19" operator="greaterThan">
      <formula>1</formula>
    </cfRule>
  </conditionalFormatting>
  <conditionalFormatting sqref="M409:M460">
    <cfRule type="cellIs" dxfId="17" priority="18" operator="greaterThan">
      <formula>1</formula>
    </cfRule>
  </conditionalFormatting>
  <conditionalFormatting sqref="L345:L396">
    <cfRule type="cellIs" dxfId="16" priority="17" operator="greaterThan">
      <formula>1</formula>
    </cfRule>
  </conditionalFormatting>
  <conditionalFormatting sqref="M345:M396">
    <cfRule type="cellIs" dxfId="15" priority="16" operator="greaterThan">
      <formula>1</formula>
    </cfRule>
  </conditionalFormatting>
  <conditionalFormatting sqref="L280:L331">
    <cfRule type="cellIs" dxfId="14" priority="15" operator="greaterThan">
      <formula>1</formula>
    </cfRule>
  </conditionalFormatting>
  <conditionalFormatting sqref="M280:M331">
    <cfRule type="cellIs" dxfId="13" priority="14" operator="greaterThan">
      <formula>1</formula>
    </cfRule>
  </conditionalFormatting>
  <conditionalFormatting sqref="L214:L265">
    <cfRule type="cellIs" dxfId="12" priority="13" operator="greaterThan">
      <formula>1</formula>
    </cfRule>
  </conditionalFormatting>
  <conditionalFormatting sqref="M214:M265">
    <cfRule type="cellIs" dxfId="11" priority="12" operator="greaterThan">
      <formula>1</formula>
    </cfRule>
  </conditionalFormatting>
  <conditionalFormatting sqref="L146:L198">
    <cfRule type="cellIs" dxfId="10" priority="11" operator="greaterThan">
      <formula>1</formula>
    </cfRule>
  </conditionalFormatting>
  <conditionalFormatting sqref="M146:M198">
    <cfRule type="cellIs" dxfId="9" priority="10" operator="greaterThan">
      <formula>1</formula>
    </cfRule>
  </conditionalFormatting>
  <conditionalFormatting sqref="L78:L129">
    <cfRule type="cellIs" dxfId="8" priority="9" operator="greaterThan">
      <formula>1</formula>
    </cfRule>
  </conditionalFormatting>
  <conditionalFormatting sqref="M78:M129">
    <cfRule type="cellIs" dxfId="7" priority="8" operator="greaterThan">
      <formula>1</formula>
    </cfRule>
  </conditionalFormatting>
  <conditionalFormatting sqref="L9:L60">
    <cfRule type="cellIs" dxfId="6" priority="7" operator="greaterThan">
      <formula>1</formula>
    </cfRule>
  </conditionalFormatting>
  <conditionalFormatting sqref="M9:M60">
    <cfRule type="cellIs" dxfId="5" priority="6" operator="greaterThan">
      <formula>1</formula>
    </cfRule>
  </conditionalFormatting>
  <conditionalFormatting sqref="Q78:R129">
    <cfRule type="expression" dxfId="4" priority="5">
      <formula>NOT(_xlfn.ISFORMULA(Q78))</formula>
    </cfRule>
  </conditionalFormatting>
  <conditionalFormatting sqref="Q598:Q649">
    <cfRule type="expression" dxfId="3" priority="4">
      <formula>NOT(_xlfn.ISFORMULA(Q598))</formula>
    </cfRule>
  </conditionalFormatting>
  <conditionalFormatting sqref="R598:R649">
    <cfRule type="expression" dxfId="2" priority="3">
      <formula>NOT(_xlfn.ISFORMULA(R598))</formula>
    </cfRule>
  </conditionalFormatting>
  <conditionalFormatting sqref="L598:L649">
    <cfRule type="cellIs" dxfId="1" priority="2" operator="greaterThan">
      <formula>1</formula>
    </cfRule>
  </conditionalFormatting>
  <conditionalFormatting sqref="M598:M649">
    <cfRule type="cellIs" dxfId="0" priority="1" operator="greaterThan">
      <formula>1</formula>
    </cfRule>
  </conditionalFormatting>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N2023</vt:lpstr>
    </vt:vector>
  </TitlesOfParts>
  <Company>Office Of Public Works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2023-05-15T22:24:00Z</dcterms:created>
  <dcterms:modified xsi:type="dcterms:W3CDTF">2023-05-15T22:24:02Z</dcterms:modified>
</cp:coreProperties>
</file>